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8" sheetId="4" r:id="rId1"/>
    <sheet name="Sheet1" sheetId="5" r:id="rId2"/>
  </sheets>
  <definedNames>
    <definedName name="_xlnm._FilterDatabase" localSheetId="0" hidden="1">'8'!$A$5:$M$30</definedName>
    <definedName name="_xlnm._FilterDatabase" localSheetId="1" hidden="1">Sheet1!$A$1:$D$11</definedName>
    <definedName name="_xlnm.Print_Titles" localSheetId="0">'8'!$4:$5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<sst xmlns="http://schemas.openxmlformats.org/spreadsheetml/2006/main" count="190" uniqueCount="73">
  <si>
    <t>附件1</t>
  </si>
  <si>
    <t>福州市制造业新型技术改造城市试点专项资金（第二批）补助资金测算表</t>
  </si>
  <si>
    <t>序号</t>
  </si>
  <si>
    <t>县（市）区</t>
  </si>
  <si>
    <t>企业名称</t>
  </si>
  <si>
    <t>项目名称</t>
  </si>
  <si>
    <t>试点实施期内计划投资额
(不含土地、厂房）
（万元）</t>
  </si>
  <si>
    <t>测算总补助金额
（万元）</t>
  </si>
  <si>
    <t>第一次申报已补助金额
（万元）</t>
  </si>
  <si>
    <t>第二次审定不含增值税投资额（万元）</t>
  </si>
  <si>
    <t>第二次资金测算</t>
  </si>
  <si>
    <t>第二次拟补助金额
（万元）</t>
  </si>
  <si>
    <t>备注</t>
  </si>
  <si>
    <t>按标准计算
补助金额
（万元）</t>
  </si>
  <si>
    <t>两次补助金额相加</t>
  </si>
  <si>
    <t>第一、二次补助是否超过《实施方案》项目总补助金额的70%</t>
  </si>
  <si>
    <t>合计：22项</t>
  </si>
  <si>
    <t>中央专项资金列支项目（第二批拟按照审定投资的6.9%补助）</t>
  </si>
  <si>
    <t>闽侯县</t>
  </si>
  <si>
    <t>福建祥鑫新材料科技有限公司</t>
  </si>
  <si>
    <t>福建祥鑫新材料科技有限公司军民融合合金铝新材料项目</t>
  </si>
  <si>
    <t>否</t>
  </si>
  <si>
    <t>“点”上数字化智能化改造示范项目，备案名称：福建祥鑫股份有限公司军民融合合金铝新材料项目（二）。</t>
  </si>
  <si>
    <t>长乐区</t>
  </si>
  <si>
    <t>福建省力恒锦纶实业有限公司</t>
  </si>
  <si>
    <t>力恒年产12000吨锦纶丝生产线技改项目</t>
  </si>
  <si>
    <t>“线”上产业链供应链协同改造示范项目子项目</t>
  </si>
  <si>
    <t>东南（福建）汽车工业股份有限公司</t>
  </si>
  <si>
    <t>东南汽车产线改造升级冲焊总车间改扩建项目</t>
  </si>
  <si>
    <t>606.49（含东南汽车二期东台项目，按照企业封顶）</t>
  </si>
  <si>
    <t>东南汽车产线改造升级涂装车间改扩建项目</t>
  </si>
  <si>
    <t>东南汽车产线一期二阶段增补项目</t>
  </si>
  <si>
    <t>协展（福建）机械工业有限公司</t>
  </si>
  <si>
    <t>汽车钣金生产线扩建项目</t>
  </si>
  <si>
    <t>是</t>
  </si>
  <si>
    <t>福清市</t>
  </si>
  <si>
    <t>福建省中江石化有限公司</t>
  </si>
  <si>
    <t>聚丙烯生产风送系统智能化改造</t>
  </si>
  <si>
    <t>“面”上产业集群和科技产业园区整体改造示范项目子项目</t>
  </si>
  <si>
    <t>福耀玻璃(福建)有限公司</t>
  </si>
  <si>
    <t>福耀玻璃(福建)有限公司年产400万套智能车用安全玻璃生产项目二期</t>
  </si>
  <si>
    <t>福耀玻璃(福建)有限公司年产400万套智能车用安全玻璃生产项目三期</t>
  </si>
  <si>
    <t>福建元晟汽车配件科技有限公司</t>
  </si>
  <si>
    <t>福建元晟生产线扩建项目</t>
  </si>
  <si>
    <t>福州泰全工业有限公司</t>
  </si>
  <si>
    <t>EPS永磁无刷马达生产线提升改造扩建项目</t>
  </si>
  <si>
    <t>福建奔驰汽车有限公司</t>
  </si>
  <si>
    <t xml:space="preserve">福建奔驰新能源商务车平台项目 </t>
  </si>
  <si>
    <t>“点”上数字化智能化改造示范项目</t>
  </si>
  <si>
    <t>福清市永裕来齿轮有限公司</t>
  </si>
  <si>
    <t>高精螺旋锥齿轮项目</t>
  </si>
  <si>
    <t>福州新信制动系统有限公司</t>
  </si>
  <si>
    <t>福州新信制动系统有限公司刹车片自动化提升及性能测试项目</t>
  </si>
  <si>
    <t>福建辅布司纺织有限公司</t>
  </si>
  <si>
    <t>基于纺织产业大数据的辅布司智慧研发实验室建设与纺织产业集群AI技改项目</t>
  </si>
  <si>
    <t>恒申安科罗工程材料（福州）有限公司</t>
  </si>
  <si>
    <t>恒申安科罗年产10万吨改性工程材料项目（第一期年产5万吨）</t>
  </si>
  <si>
    <t>福建省恒申合纤科技有限公司</t>
  </si>
  <si>
    <t>超细旦差别化锦纶6长丝智能制造及国产化设备更新项目</t>
  </si>
  <si>
    <t>连江县</t>
  </si>
  <si>
    <t>福建合盛气体有限公司</t>
  </si>
  <si>
    <t>合盛气体设备更新升级改造项目</t>
  </si>
  <si>
    <t>福建恒申电子材料科技有限公司</t>
  </si>
  <si>
    <t>电子级特种气体项目（三期）</t>
  </si>
  <si>
    <t>市财政配套资金列支项目（第二批拟按照审定投资的2.5%补助）</t>
  </si>
  <si>
    <t>福建环洋新材料有限公司</t>
  </si>
  <si>
    <t>福建环洋新材料有限公司数字环氯智能制造工厂技改项目</t>
  </si>
  <si>
    <t>福建富昆实业有限公司</t>
  </si>
  <si>
    <t>年增产3000吨高端绿色环保针织面料及1000吨工业用多功能低碳针织面料扩建项目</t>
  </si>
  <si>
    <t>福清洪良染织科技有限公司</t>
  </si>
  <si>
    <t>福清洪良染织科技有限公司智能化绿色印染技改项目</t>
  </si>
  <si>
    <t>附件</t>
  </si>
  <si>
    <t>福州市制造业新型技术改造城市试点专项
资金（第二批）拟补助企业汇总表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</si>
</sst>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_ "/>
    <numFmt numFmtId="178" formatCode="0.0000_);[Red]\(0.0000\)"/>
    <numFmt numFmtId="179" formatCode="#,##0.0000_ "/>
    <numFmt numFmtId="180" formatCode="0.00_ "/>
  </numFmts>
  <fonts count="3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宋体"/>
      <charset val="134"/>
    </font>
    <font>
      <sz val="9"/>
      <name val="等线"/>
      <charset val="134"/>
      <scheme val="minor"/>
    </font>
    <font>
      <sz val="14"/>
      <name val="黑体"/>
      <charset val="134"/>
    </font>
    <font>
      <sz val="20"/>
      <color rgb="FF000000"/>
      <name val="方正小标宋简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等线"/>
      <charset val="134"/>
      <scheme val="minor"/>
    </font>
    <font>
      <b/>
      <sz val="11"/>
      <name val="等线"/>
      <charset val="134"/>
      <scheme val="minor"/>
    </font>
    <font>
      <sz val="16"/>
      <name val="黑体"/>
      <charset val="134"/>
    </font>
    <font>
      <sz val="22"/>
      <color rgb="FF000000"/>
      <name val="方正小标宋简体"/>
      <charset val="134"/>
    </font>
    <font>
      <sz val="22"/>
      <name val="方正小标宋简体"/>
      <charset val="134"/>
    </font>
    <font>
      <sz val="9"/>
      <name val="宋体"/>
      <charset val="134"/>
    </font>
    <font>
      <sz val="18"/>
      <name val="方正小标宋简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>
      <protection locked="0"/>
    </xf>
    <xf numFmtId="0" fontId="37" fillId="0" borderId="0">
      <alignment vertical="center"/>
    </xf>
    <xf numFmtId="0" fontId="36" fillId="0" borderId="0">
      <protection locked="0"/>
    </xf>
  </cellStyleXfs>
  <cellXfs count="64">
    <xf numFmtId="0" fontId="0" fillId="0" borderId="0" xfId="0"/>
    <xf numFmtId="0" fontId="1" fillId="2" borderId="0" xfId="0" applyFont="1" applyFill="1"/>
    <xf numFmtId="0" fontId="1" fillId="0" borderId="0" xfId="0" applyFont="1" applyFill="1"/>
    <xf numFmtId="0" fontId="2" fillId="2" borderId="0" xfId="50" applyFont="1" applyFill="1">
      <alignment vertical="center"/>
    </xf>
    <xf numFmtId="0" fontId="3" fillId="2" borderId="0" xfId="50" applyFont="1" applyFill="1" applyAlignment="1">
      <alignment horizontal="center" vertical="center"/>
    </xf>
    <xf numFmtId="0" fontId="2" fillId="2" borderId="0" xfId="5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50" applyFont="1" applyAlignment="1">
      <alignment horizontal="left" vertical="center"/>
    </xf>
    <xf numFmtId="0" fontId="5" fillId="0" borderId="0" xfId="50" applyFont="1" applyAlignment="1">
      <alignment horizontal="center" vertical="center" wrapText="1"/>
    </xf>
    <xf numFmtId="0" fontId="6" fillId="0" borderId="0" xfId="50" applyFont="1" applyAlignment="1">
      <alignment horizontal="center" vertical="center" wrapText="1"/>
    </xf>
    <xf numFmtId="0" fontId="6" fillId="0" borderId="0" xfId="50" applyFont="1" applyAlignment="1">
      <alignment horizontal="left" vertical="center" wrapText="1"/>
    </xf>
    <xf numFmtId="0" fontId="7" fillId="0" borderId="1" xfId="50" applyFont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50" applyFont="1" applyBorder="1" applyAlignment="1">
      <alignment horizontal="left" vertical="center" wrapText="1"/>
    </xf>
    <xf numFmtId="0" fontId="9" fillId="2" borderId="0" xfId="0" applyFont="1" applyFill="1"/>
    <xf numFmtId="0" fontId="10" fillId="2" borderId="0" xfId="0" applyFont="1" applyFill="1"/>
    <xf numFmtId="0" fontId="2" fillId="2" borderId="0" xfId="50" applyFont="1" applyFill="1" applyAlignment="1">
      <alignment horizontal="center" vertical="center"/>
    </xf>
    <xf numFmtId="176" fontId="2" fillId="3" borderId="0" xfId="50" applyNumberFormat="1" applyFont="1" applyFill="1" applyAlignment="1">
      <alignment horizontal="center" vertical="center"/>
    </xf>
    <xf numFmtId="176" fontId="2" fillId="0" borderId="0" xfId="50" applyNumberFormat="1" applyFont="1" applyFill="1" applyAlignment="1">
      <alignment horizontal="center" vertical="center"/>
    </xf>
    <xf numFmtId="0" fontId="2" fillId="0" borderId="0" xfId="50" applyFont="1" applyFill="1" applyAlignment="1">
      <alignment horizontal="center" vertical="center"/>
    </xf>
    <xf numFmtId="0" fontId="11" fillId="0" borderId="0" xfId="0" applyFont="1"/>
    <xf numFmtId="0" fontId="2" fillId="0" borderId="0" xfId="50" applyFont="1" applyAlignment="1">
      <alignment horizontal="center" vertical="center"/>
    </xf>
    <xf numFmtId="0" fontId="12" fillId="0" borderId="0" xfId="50" applyFont="1" applyAlignment="1">
      <alignment horizontal="center" vertical="center" wrapText="1"/>
    </xf>
    <xf numFmtId="0" fontId="13" fillId="0" borderId="0" xfId="50" applyFont="1" applyAlignment="1">
      <alignment horizontal="center" vertical="center" wrapText="1"/>
    </xf>
    <xf numFmtId="176" fontId="13" fillId="3" borderId="0" xfId="50" applyNumberFormat="1" applyFont="1" applyFill="1" applyAlignment="1">
      <alignment horizontal="center" vertical="center" wrapText="1"/>
    </xf>
    <xf numFmtId="176" fontId="13" fillId="0" borderId="0" xfId="50" applyNumberFormat="1" applyFont="1" applyFill="1" applyAlignment="1">
      <alignment horizontal="center" vertical="center" wrapText="1"/>
    </xf>
    <xf numFmtId="0" fontId="13" fillId="0" borderId="0" xfId="50" applyFont="1" applyFill="1" applyAlignment="1">
      <alignment horizontal="center" vertical="center" wrapText="1"/>
    </xf>
    <xf numFmtId="0" fontId="13" fillId="0" borderId="0" xfId="50" applyFont="1" applyAlignment="1">
      <alignment horizontal="left" vertical="center" wrapText="1"/>
    </xf>
    <xf numFmtId="0" fontId="14" fillId="0" borderId="0" xfId="50" applyFont="1" applyAlignment="1">
      <alignment vertical="center" wrapText="1"/>
    </xf>
    <xf numFmtId="0" fontId="14" fillId="0" borderId="0" xfId="50" applyFont="1" applyAlignment="1">
      <alignment horizontal="center" vertical="center" wrapText="1"/>
    </xf>
    <xf numFmtId="176" fontId="15" fillId="3" borderId="0" xfId="50" applyNumberFormat="1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15" fillId="0" borderId="0" xfId="50" applyFont="1" applyFill="1" applyAlignment="1">
      <alignment horizontal="center" vertical="center" wrapText="1"/>
    </xf>
    <xf numFmtId="176" fontId="15" fillId="0" borderId="0" xfId="50" applyNumberFormat="1" applyFont="1" applyFill="1" applyAlignment="1">
      <alignment horizontal="center" vertical="center" wrapText="1"/>
    </xf>
    <xf numFmtId="177" fontId="8" fillId="0" borderId="0" xfId="0" applyNumberFormat="1" applyFont="1" applyAlignment="1">
      <alignment horizontal="center" vertical="center" wrapText="1"/>
    </xf>
    <xf numFmtId="176" fontId="7" fillId="3" borderId="1" xfId="5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176" fontId="7" fillId="0" borderId="2" xfId="50" applyNumberFormat="1" applyFont="1" applyFill="1" applyBorder="1" applyAlignment="1">
      <alignment horizontal="center" vertical="center" wrapText="1"/>
    </xf>
    <xf numFmtId="176" fontId="7" fillId="0" borderId="3" xfId="50" applyNumberFormat="1" applyFont="1" applyFill="1" applyBorder="1" applyAlignment="1">
      <alignment horizontal="center" vertical="center" wrapText="1"/>
    </xf>
    <xf numFmtId="178" fontId="7" fillId="0" borderId="4" xfId="50" applyNumberFormat="1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/>
    </xf>
    <xf numFmtId="0" fontId="7" fillId="0" borderId="1" xfId="50" applyFont="1" applyBorder="1" applyAlignment="1">
      <alignment horizontal="left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176" fontId="16" fillId="3" borderId="1" xfId="0" applyNumberFormat="1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center" vertical="center" wrapText="1"/>
    </xf>
    <xf numFmtId="179" fontId="8" fillId="0" borderId="1" xfId="5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left" vertical="center" wrapText="1"/>
    </xf>
    <xf numFmtId="176" fontId="8" fillId="3" borderId="1" xfId="50" applyNumberFormat="1" applyFont="1" applyFill="1" applyBorder="1" applyAlignment="1">
      <alignment horizontal="center" vertical="center" wrapText="1"/>
    </xf>
    <xf numFmtId="176" fontId="8" fillId="0" borderId="5" xfId="50" applyNumberFormat="1" applyFont="1" applyFill="1" applyBorder="1" applyAlignment="1">
      <alignment horizontal="center" vertical="center" wrapText="1"/>
    </xf>
    <xf numFmtId="0" fontId="8" fillId="0" borderId="5" xfId="50" applyFont="1" applyBorder="1" applyAlignment="1">
      <alignment horizontal="left" vertical="center" wrapText="1"/>
    </xf>
    <xf numFmtId="176" fontId="8" fillId="0" borderId="6" xfId="50" applyNumberFormat="1" applyFont="1" applyFill="1" applyBorder="1" applyAlignment="1">
      <alignment horizontal="center" vertical="center" wrapText="1"/>
    </xf>
    <xf numFmtId="0" fontId="8" fillId="0" borderId="6" xfId="50" applyFont="1" applyBorder="1" applyAlignment="1">
      <alignment horizontal="left" vertical="center" wrapText="1"/>
    </xf>
    <xf numFmtId="176" fontId="8" fillId="0" borderId="7" xfId="50" applyNumberFormat="1" applyFont="1" applyFill="1" applyBorder="1" applyAlignment="1">
      <alignment horizontal="center" vertical="center" wrapText="1"/>
    </xf>
    <xf numFmtId="0" fontId="8" fillId="0" borderId="7" xfId="50" applyFont="1" applyBorder="1" applyAlignment="1">
      <alignment horizontal="left" vertical="center" wrapText="1"/>
    </xf>
    <xf numFmtId="0" fontId="8" fillId="0" borderId="5" xfId="50" applyFont="1" applyFill="1" applyBorder="1" applyAlignment="1">
      <alignment horizontal="center" vertical="center" wrapText="1"/>
    </xf>
    <xf numFmtId="0" fontId="8" fillId="0" borderId="7" xfId="50" applyFont="1" applyFill="1" applyBorder="1" applyAlignment="1">
      <alignment horizontal="center" vertical="center" wrapText="1"/>
    </xf>
    <xf numFmtId="180" fontId="7" fillId="0" borderId="1" xfId="5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4" xfId="51"/>
  </cellStyles>
  <dxfs count="1">
    <dxf>
      <fill>
        <patternFill patternType="solid">
          <bgColor rgb="FFFFFC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zoomScale="80" zoomScaleNormal="80" workbookViewId="0">
      <selection activeCell="A1" sqref="$A1:$XFD1048576"/>
    </sheetView>
  </sheetViews>
  <sheetFormatPr defaultColWidth="9" defaultRowHeight="13.5"/>
  <cols>
    <col min="1" max="1" width="4.58333333333333" style="3" customWidth="1"/>
    <col min="2" max="2" width="10.5833333333333" style="3" customWidth="1"/>
    <col min="3" max="3" width="22.025" style="4" customWidth="1"/>
    <col min="4" max="4" width="30" style="21" customWidth="1"/>
    <col min="5" max="6" width="14.1666666666667" style="22" customWidth="1"/>
    <col min="7" max="7" width="14.1666666666667" style="23" customWidth="1"/>
    <col min="8" max="8" width="14.1666666666667" style="24" customWidth="1"/>
    <col min="9" max="12" width="14.1666666666667" style="23" customWidth="1"/>
    <col min="13" max="13" width="21.4" style="5" customWidth="1"/>
  </cols>
  <sheetData>
    <row r="1" s="1" customFormat="1" ht="20.25" spans="1:13">
      <c r="A1" s="25" t="s">
        <v>0</v>
      </c>
      <c r="B1" s="7"/>
      <c r="C1" s="8"/>
      <c r="D1" s="26"/>
      <c r="E1" s="22"/>
      <c r="F1" s="22"/>
      <c r="G1" s="23"/>
      <c r="H1" s="24"/>
      <c r="I1" s="23"/>
      <c r="J1" s="23"/>
      <c r="K1" s="23"/>
      <c r="L1" s="23"/>
      <c r="M1" s="9"/>
    </row>
    <row r="2" s="1" customFormat="1" ht="32" customHeight="1" spans="1:13">
      <c r="A2" s="27" t="s">
        <v>1</v>
      </c>
      <c r="B2" s="28"/>
      <c r="C2" s="28"/>
      <c r="D2" s="28"/>
      <c r="E2" s="29"/>
      <c r="F2" s="29"/>
      <c r="G2" s="30"/>
      <c r="H2" s="31"/>
      <c r="I2" s="30"/>
      <c r="J2" s="30"/>
      <c r="K2" s="30"/>
      <c r="L2" s="30"/>
      <c r="M2" s="32"/>
    </row>
    <row r="3" s="1" customFormat="1" ht="17" customHeight="1" spans="1:13">
      <c r="A3" s="33"/>
      <c r="B3" s="33"/>
      <c r="C3" s="34"/>
      <c r="D3" s="34"/>
      <c r="E3" s="35"/>
      <c r="F3" s="35"/>
      <c r="G3" s="36"/>
      <c r="H3" s="37"/>
      <c r="I3" s="38"/>
      <c r="J3" s="36"/>
      <c r="K3" s="36"/>
      <c r="L3" s="36"/>
      <c r="M3" s="39"/>
    </row>
    <row r="4" s="1" customFormat="1" ht="25" customHeight="1" spans="1:13">
      <c r="A4" s="13" t="s">
        <v>2</v>
      </c>
      <c r="B4" s="13" t="s">
        <v>3</v>
      </c>
      <c r="C4" s="13" t="s">
        <v>4</v>
      </c>
      <c r="D4" s="13" t="s">
        <v>5</v>
      </c>
      <c r="E4" s="40" t="s">
        <v>6</v>
      </c>
      <c r="F4" s="40" t="s">
        <v>7</v>
      </c>
      <c r="G4" s="41" t="s">
        <v>8</v>
      </c>
      <c r="H4" s="42" t="s">
        <v>9</v>
      </c>
      <c r="I4" s="43" t="s">
        <v>10</v>
      </c>
      <c r="J4" s="44"/>
      <c r="K4" s="45"/>
      <c r="L4" s="41" t="s">
        <v>11</v>
      </c>
      <c r="M4" s="13" t="s">
        <v>12</v>
      </c>
    </row>
    <row r="5" s="19" customFormat="1" ht="90" customHeight="1" spans="1:13">
      <c r="A5" s="13"/>
      <c r="B5" s="13"/>
      <c r="C5" s="13"/>
      <c r="D5" s="13"/>
      <c r="E5" s="40"/>
      <c r="F5" s="40"/>
      <c r="G5" s="41"/>
      <c r="H5" s="42"/>
      <c r="I5" s="46" t="s">
        <v>13</v>
      </c>
      <c r="J5" s="46" t="s">
        <v>14</v>
      </c>
      <c r="K5" s="41" t="s">
        <v>15</v>
      </c>
      <c r="L5" s="41"/>
      <c r="M5" s="13"/>
    </row>
    <row r="6" s="20" customFormat="1" ht="30" customHeight="1" spans="1:13">
      <c r="A6" s="47" t="s">
        <v>16</v>
      </c>
      <c r="B6" s="47"/>
      <c r="C6" s="47"/>
      <c r="D6" s="47"/>
      <c r="E6" s="40"/>
      <c r="F6" s="40"/>
      <c r="G6" s="42"/>
      <c r="H6" s="42">
        <f>H7+H27</f>
        <v>90839.76</v>
      </c>
      <c r="I6" s="46"/>
      <c r="J6" s="46"/>
      <c r="K6" s="42"/>
      <c r="L6" s="42">
        <f>L7+L27</f>
        <v>4634.4</v>
      </c>
      <c r="M6" s="48"/>
    </row>
    <row r="7" s="20" customFormat="1" ht="30" customHeight="1" spans="1:13">
      <c r="A7" s="47" t="s">
        <v>17</v>
      </c>
      <c r="B7" s="47"/>
      <c r="C7" s="47"/>
      <c r="D7" s="47"/>
      <c r="E7" s="40"/>
      <c r="F7" s="40"/>
      <c r="G7" s="46"/>
      <c r="H7" s="46">
        <f>SUM(H8:H26)</f>
        <v>85815.2</v>
      </c>
      <c r="I7" s="46"/>
      <c r="J7" s="46"/>
      <c r="K7" s="46"/>
      <c r="L7" s="46">
        <f>SUM(L8:L26)</f>
        <v>4508.8</v>
      </c>
      <c r="M7" s="48"/>
    </row>
    <row r="8" s="1" customFormat="1" ht="71.25" spans="1:13">
      <c r="A8" s="14">
        <v>1</v>
      </c>
      <c r="B8" s="14" t="s">
        <v>18</v>
      </c>
      <c r="C8" s="15" t="s">
        <v>19</v>
      </c>
      <c r="D8" s="15" t="s">
        <v>20</v>
      </c>
      <c r="E8" s="49">
        <v>44000</v>
      </c>
      <c r="F8" s="50">
        <v>1320</v>
      </c>
      <c r="G8" s="51">
        <v>287.82</v>
      </c>
      <c r="H8" s="15">
        <v>4647.99</v>
      </c>
      <c r="I8" s="51">
        <v>320.71</v>
      </c>
      <c r="J8" s="51">
        <f>G8+I8</f>
        <v>608.53</v>
      </c>
      <c r="K8" s="52" t="s">
        <v>21</v>
      </c>
      <c r="L8" s="51">
        <v>320.71</v>
      </c>
      <c r="M8" s="18" t="s">
        <v>22</v>
      </c>
    </row>
    <row r="9" s="1" customFormat="1" ht="42.75" spans="1:13">
      <c r="A9" s="14">
        <v>2</v>
      </c>
      <c r="B9" s="14" t="s">
        <v>23</v>
      </c>
      <c r="C9" s="15" t="s">
        <v>24</v>
      </c>
      <c r="D9" s="15" t="s">
        <v>25</v>
      </c>
      <c r="E9" s="49">
        <v>4417</v>
      </c>
      <c r="F9" s="49">
        <v>132.51</v>
      </c>
      <c r="G9" s="51">
        <v>18.3</v>
      </c>
      <c r="H9" s="15">
        <v>110.95</v>
      </c>
      <c r="I9" s="51">
        <v>7.65</v>
      </c>
      <c r="J9" s="51">
        <f>G9+I9</f>
        <v>25.95</v>
      </c>
      <c r="K9" s="52" t="s">
        <v>21</v>
      </c>
      <c r="L9" s="51">
        <v>7.65</v>
      </c>
      <c r="M9" s="53" t="s">
        <v>26</v>
      </c>
    </row>
    <row r="10" s="1" customFormat="1" ht="45" customHeight="1" spans="1:13">
      <c r="A10" s="14">
        <v>3</v>
      </c>
      <c r="B10" s="14" t="s">
        <v>18</v>
      </c>
      <c r="C10" s="15" t="s">
        <v>27</v>
      </c>
      <c r="D10" s="15" t="s">
        <v>28</v>
      </c>
      <c r="E10" s="54">
        <v>9471</v>
      </c>
      <c r="F10" s="54">
        <v>2000</v>
      </c>
      <c r="G10" s="55" t="s">
        <v>29</v>
      </c>
      <c r="H10" s="15">
        <v>1913.27</v>
      </c>
      <c r="I10" s="51">
        <v>132.01</v>
      </c>
      <c r="J10" s="55">
        <v>1085.28</v>
      </c>
      <c r="K10" s="55" t="s">
        <v>21</v>
      </c>
      <c r="L10" s="51">
        <v>132.01</v>
      </c>
      <c r="M10" s="56" t="s">
        <v>26</v>
      </c>
    </row>
    <row r="11" s="1" customFormat="1" ht="45" customHeight="1" spans="1:13">
      <c r="A11" s="14">
        <v>4</v>
      </c>
      <c r="B11" s="14" t="s">
        <v>18</v>
      </c>
      <c r="C11" s="15"/>
      <c r="D11" s="15" t="s">
        <v>30</v>
      </c>
      <c r="E11" s="54">
        <v>28189</v>
      </c>
      <c r="F11" s="54"/>
      <c r="G11" s="57"/>
      <c r="H11" s="15">
        <v>603.98</v>
      </c>
      <c r="I11" s="51">
        <v>41.67</v>
      </c>
      <c r="J11" s="57"/>
      <c r="K11" s="57"/>
      <c r="L11" s="51">
        <v>41.67</v>
      </c>
      <c r="M11" s="58"/>
    </row>
    <row r="12" s="1" customFormat="1" ht="45" customHeight="1" spans="1:13">
      <c r="A12" s="14">
        <v>5</v>
      </c>
      <c r="B12" s="14" t="s">
        <v>18</v>
      </c>
      <c r="C12" s="15"/>
      <c r="D12" s="15" t="s">
        <v>31</v>
      </c>
      <c r="E12" s="54">
        <v>47078</v>
      </c>
      <c r="F12" s="54"/>
      <c r="G12" s="59"/>
      <c r="H12" s="15">
        <v>4421.89</v>
      </c>
      <c r="I12" s="51">
        <v>305.11</v>
      </c>
      <c r="J12" s="59"/>
      <c r="K12" s="57"/>
      <c r="L12" s="51">
        <v>305.11</v>
      </c>
      <c r="M12" s="60"/>
    </row>
    <row r="13" s="2" customFormat="1" ht="48" customHeight="1" spans="1:13">
      <c r="A13" s="14">
        <v>6</v>
      </c>
      <c r="B13" s="17" t="s">
        <v>18</v>
      </c>
      <c r="C13" s="15" t="s">
        <v>32</v>
      </c>
      <c r="D13" s="15" t="s">
        <v>33</v>
      </c>
      <c r="E13" s="49">
        <v>8000</v>
      </c>
      <c r="F13" s="49">
        <v>240</v>
      </c>
      <c r="G13" s="51">
        <v>96.44</v>
      </c>
      <c r="H13" s="15">
        <v>1065.5</v>
      </c>
      <c r="I13" s="51">
        <v>73.52</v>
      </c>
      <c r="J13" s="51">
        <f t="shared" ref="J8:J17" si="0">G13+I13</f>
        <v>169.96</v>
      </c>
      <c r="K13" s="51" t="s">
        <v>34</v>
      </c>
      <c r="L13" s="51">
        <v>71.56</v>
      </c>
      <c r="M13" s="53" t="s">
        <v>26</v>
      </c>
    </row>
    <row r="14" s="2" customFormat="1" ht="55" customHeight="1" spans="1:13">
      <c r="A14" s="14">
        <v>7</v>
      </c>
      <c r="B14" s="17" t="s">
        <v>35</v>
      </c>
      <c r="C14" s="15" t="s">
        <v>36</v>
      </c>
      <c r="D14" s="15" t="s">
        <v>37</v>
      </c>
      <c r="E14" s="54">
        <v>41000</v>
      </c>
      <c r="F14" s="49">
        <v>1230</v>
      </c>
      <c r="G14" s="51">
        <v>222.11</v>
      </c>
      <c r="H14" s="15">
        <v>21233.37</v>
      </c>
      <c r="I14" s="51">
        <v>1465.1</v>
      </c>
      <c r="J14" s="51">
        <f t="shared" si="0"/>
        <v>1687.21</v>
      </c>
      <c r="K14" s="51" t="s">
        <v>34</v>
      </c>
      <c r="L14" s="51">
        <v>638.89</v>
      </c>
      <c r="M14" s="53" t="s">
        <v>38</v>
      </c>
    </row>
    <row r="15" s="2" customFormat="1" ht="55" customHeight="1" spans="1:13">
      <c r="A15" s="14">
        <v>8</v>
      </c>
      <c r="B15" s="17" t="s">
        <v>35</v>
      </c>
      <c r="C15" s="15" t="s">
        <v>39</v>
      </c>
      <c r="D15" s="15" t="s">
        <v>40</v>
      </c>
      <c r="E15" s="54">
        <v>48000</v>
      </c>
      <c r="F15" s="54">
        <v>2000</v>
      </c>
      <c r="G15" s="55">
        <v>1011.87</v>
      </c>
      <c r="H15" s="15">
        <v>2204.22</v>
      </c>
      <c r="I15" s="51">
        <v>152.09</v>
      </c>
      <c r="J15" s="51">
        <f t="shared" si="0"/>
        <v>1163.96</v>
      </c>
      <c r="K15" s="55" t="s">
        <v>34</v>
      </c>
      <c r="L15" s="55">
        <v>388.13</v>
      </c>
      <c r="M15" s="61" t="s">
        <v>38</v>
      </c>
    </row>
    <row r="16" s="2" customFormat="1" ht="55" customHeight="1" spans="1:13">
      <c r="A16" s="14">
        <v>9</v>
      </c>
      <c r="B16" s="17" t="s">
        <v>35</v>
      </c>
      <c r="C16" s="15"/>
      <c r="D16" s="15" t="s">
        <v>41</v>
      </c>
      <c r="E16" s="54">
        <v>73984</v>
      </c>
      <c r="F16" s="54"/>
      <c r="G16" s="59"/>
      <c r="H16" s="15">
        <v>4794.35</v>
      </c>
      <c r="I16" s="51">
        <v>330.81</v>
      </c>
      <c r="J16" s="51">
        <f t="shared" si="0"/>
        <v>330.81</v>
      </c>
      <c r="K16" s="59"/>
      <c r="L16" s="59"/>
      <c r="M16" s="62"/>
    </row>
    <row r="17" s="1" customFormat="1" ht="59" customHeight="1" spans="1:13">
      <c r="A17" s="14">
        <v>10</v>
      </c>
      <c r="B17" s="14" t="s">
        <v>18</v>
      </c>
      <c r="C17" s="14" t="s">
        <v>42</v>
      </c>
      <c r="D17" s="14" t="s">
        <v>43</v>
      </c>
      <c r="E17" s="49">
        <v>8000</v>
      </c>
      <c r="F17" s="49">
        <v>240</v>
      </c>
      <c r="G17" s="51">
        <v>66.25</v>
      </c>
      <c r="H17" s="15">
        <v>1402.92</v>
      </c>
      <c r="I17" s="51">
        <v>96.8</v>
      </c>
      <c r="J17" s="51">
        <f t="shared" si="0"/>
        <v>163.05</v>
      </c>
      <c r="K17" s="51" t="s">
        <v>21</v>
      </c>
      <c r="L17" s="51">
        <v>96.8</v>
      </c>
      <c r="M17" s="18" t="s">
        <v>38</v>
      </c>
    </row>
    <row r="18" s="1" customFormat="1" ht="59" customHeight="1" spans="1:13">
      <c r="A18" s="14">
        <v>11</v>
      </c>
      <c r="B18" s="14" t="s">
        <v>18</v>
      </c>
      <c r="C18" s="15" t="s">
        <v>44</v>
      </c>
      <c r="D18" s="15" t="s">
        <v>45</v>
      </c>
      <c r="E18" s="49">
        <v>6500</v>
      </c>
      <c r="F18" s="49">
        <v>195</v>
      </c>
      <c r="G18" s="51">
        <v>58.33</v>
      </c>
      <c r="H18" s="17">
        <v>485.5</v>
      </c>
      <c r="I18" s="51">
        <v>33.49</v>
      </c>
      <c r="J18" s="51">
        <f t="shared" ref="J18:J26" si="1">G18+I18</f>
        <v>91.82</v>
      </c>
      <c r="K18" s="51" t="s">
        <v>21</v>
      </c>
      <c r="L18" s="51">
        <v>33.49</v>
      </c>
      <c r="M18" s="18" t="s">
        <v>38</v>
      </c>
    </row>
    <row r="19" s="1" customFormat="1" ht="55" customHeight="1" spans="1:13">
      <c r="A19" s="14">
        <v>12</v>
      </c>
      <c r="B19" s="14" t="s">
        <v>18</v>
      </c>
      <c r="C19" s="15" t="s">
        <v>46</v>
      </c>
      <c r="D19" s="15" t="s">
        <v>47</v>
      </c>
      <c r="E19" s="49">
        <v>286000</v>
      </c>
      <c r="F19" s="49">
        <v>2000</v>
      </c>
      <c r="G19" s="51"/>
      <c r="H19" s="15">
        <v>14364.08</v>
      </c>
      <c r="I19" s="51">
        <v>991.12</v>
      </c>
      <c r="J19" s="51">
        <f t="shared" si="1"/>
        <v>991.12</v>
      </c>
      <c r="K19" s="51" t="s">
        <v>21</v>
      </c>
      <c r="L19" s="51">
        <v>991.12</v>
      </c>
      <c r="M19" s="18" t="s">
        <v>48</v>
      </c>
    </row>
    <row r="20" s="1" customFormat="1" ht="59" customHeight="1" spans="1:13">
      <c r="A20" s="14">
        <v>13</v>
      </c>
      <c r="B20" s="14" t="s">
        <v>35</v>
      </c>
      <c r="C20" s="15" t="s">
        <v>49</v>
      </c>
      <c r="D20" s="15" t="s">
        <v>50</v>
      </c>
      <c r="E20" s="49">
        <v>1000</v>
      </c>
      <c r="F20" s="49">
        <v>30</v>
      </c>
      <c r="G20" s="51"/>
      <c r="H20" s="17">
        <v>733.92</v>
      </c>
      <c r="I20" s="51">
        <v>50.64</v>
      </c>
      <c r="J20" s="51">
        <f t="shared" si="1"/>
        <v>50.64</v>
      </c>
      <c r="K20" s="51" t="s">
        <v>34</v>
      </c>
      <c r="L20" s="51">
        <v>21</v>
      </c>
      <c r="M20" s="18" t="s">
        <v>38</v>
      </c>
    </row>
    <row r="21" s="1" customFormat="1" ht="59" customHeight="1" spans="1:13">
      <c r="A21" s="14">
        <v>14</v>
      </c>
      <c r="B21" s="14" t="s">
        <v>35</v>
      </c>
      <c r="C21" s="15" t="s">
        <v>51</v>
      </c>
      <c r="D21" s="15" t="s">
        <v>52</v>
      </c>
      <c r="E21" s="49">
        <v>4100</v>
      </c>
      <c r="F21" s="49">
        <v>123</v>
      </c>
      <c r="G21" s="51"/>
      <c r="H21" s="15">
        <v>415.82</v>
      </c>
      <c r="I21" s="51">
        <v>28.69</v>
      </c>
      <c r="J21" s="51">
        <f t="shared" si="1"/>
        <v>28.69</v>
      </c>
      <c r="K21" s="51" t="s">
        <v>21</v>
      </c>
      <c r="L21" s="51">
        <v>28.69</v>
      </c>
      <c r="M21" s="18" t="s">
        <v>38</v>
      </c>
    </row>
    <row r="22" s="1" customFormat="1" ht="59" customHeight="1" spans="1:13">
      <c r="A22" s="14">
        <v>15</v>
      </c>
      <c r="B22" s="14" t="s">
        <v>23</v>
      </c>
      <c r="C22" s="15" t="s">
        <v>53</v>
      </c>
      <c r="D22" s="15" t="s">
        <v>54</v>
      </c>
      <c r="E22" s="49">
        <v>20494</v>
      </c>
      <c r="F22" s="49">
        <v>614.82</v>
      </c>
      <c r="G22" s="51"/>
      <c r="H22" s="15">
        <v>932.99</v>
      </c>
      <c r="I22" s="51">
        <v>64.37</v>
      </c>
      <c r="J22" s="51">
        <f t="shared" si="1"/>
        <v>64.37</v>
      </c>
      <c r="K22" s="51" t="s">
        <v>21</v>
      </c>
      <c r="L22" s="51">
        <v>64.37</v>
      </c>
      <c r="M22" s="18" t="s">
        <v>38</v>
      </c>
    </row>
    <row r="23" s="1" customFormat="1" ht="55" customHeight="1" spans="1:13">
      <c r="A23" s="14">
        <v>16</v>
      </c>
      <c r="B23" s="14" t="s">
        <v>23</v>
      </c>
      <c r="C23" s="15" t="s">
        <v>55</v>
      </c>
      <c r="D23" s="15" t="s">
        <v>56</v>
      </c>
      <c r="E23" s="49">
        <v>30000</v>
      </c>
      <c r="F23" s="49">
        <v>900</v>
      </c>
      <c r="G23" s="51"/>
      <c r="H23" s="15">
        <v>5404.08</v>
      </c>
      <c r="I23" s="51">
        <v>372.88</v>
      </c>
      <c r="J23" s="51">
        <f t="shared" si="1"/>
        <v>372.88</v>
      </c>
      <c r="K23" s="51" t="s">
        <v>21</v>
      </c>
      <c r="L23" s="51">
        <v>372.88</v>
      </c>
      <c r="M23" s="53" t="s">
        <v>26</v>
      </c>
    </row>
    <row r="24" s="1" customFormat="1" ht="61" customHeight="1" spans="1:13">
      <c r="A24" s="14">
        <v>17</v>
      </c>
      <c r="B24" s="14" t="s">
        <v>23</v>
      </c>
      <c r="C24" s="15" t="s">
        <v>57</v>
      </c>
      <c r="D24" s="15" t="s">
        <v>58</v>
      </c>
      <c r="E24" s="49">
        <v>36856</v>
      </c>
      <c r="F24" s="49">
        <v>1105.68</v>
      </c>
      <c r="G24" s="51"/>
      <c r="H24" s="15">
        <v>17880.96</v>
      </c>
      <c r="I24" s="51">
        <v>1233.78</v>
      </c>
      <c r="J24" s="51">
        <f t="shared" si="1"/>
        <v>1233.78</v>
      </c>
      <c r="K24" s="51" t="s">
        <v>34</v>
      </c>
      <c r="L24" s="51">
        <v>773.97</v>
      </c>
      <c r="M24" s="18" t="s">
        <v>38</v>
      </c>
    </row>
    <row r="25" s="1" customFormat="1" ht="59" customHeight="1" spans="1:13">
      <c r="A25" s="14">
        <v>18</v>
      </c>
      <c r="B25" s="14" t="s">
        <v>59</v>
      </c>
      <c r="C25" s="15" t="s">
        <v>60</v>
      </c>
      <c r="D25" s="15" t="s">
        <v>61</v>
      </c>
      <c r="E25" s="49">
        <v>11018</v>
      </c>
      <c r="F25" s="49">
        <v>330.54</v>
      </c>
      <c r="G25" s="51"/>
      <c r="H25" s="15">
        <v>2978.49</v>
      </c>
      <c r="I25" s="51">
        <v>205.51</v>
      </c>
      <c r="J25" s="51">
        <f t="shared" si="1"/>
        <v>205.51</v>
      </c>
      <c r="K25" s="51" t="s">
        <v>21</v>
      </c>
      <c r="L25" s="51">
        <v>205.51</v>
      </c>
      <c r="M25" s="53" t="s">
        <v>26</v>
      </c>
    </row>
    <row r="26" s="1" customFormat="1" ht="59" customHeight="1" spans="1:13">
      <c r="A26" s="14">
        <v>19</v>
      </c>
      <c r="B26" s="14" t="s">
        <v>59</v>
      </c>
      <c r="C26" s="15" t="s">
        <v>62</v>
      </c>
      <c r="D26" s="15" t="s">
        <v>63</v>
      </c>
      <c r="E26" s="54">
        <v>5130</v>
      </c>
      <c r="F26" s="54">
        <v>153.9</v>
      </c>
      <c r="G26" s="51"/>
      <c r="H26" s="15">
        <v>220.92</v>
      </c>
      <c r="I26" s="51">
        <v>15.24</v>
      </c>
      <c r="J26" s="51">
        <f t="shared" si="1"/>
        <v>15.24</v>
      </c>
      <c r="K26" s="52" t="s">
        <v>21</v>
      </c>
      <c r="L26" s="51">
        <v>15.24</v>
      </c>
      <c r="M26" s="18" t="s">
        <v>26</v>
      </c>
    </row>
    <row r="27" s="20" customFormat="1" ht="35" customHeight="1" spans="1:13">
      <c r="A27" s="13" t="s">
        <v>64</v>
      </c>
      <c r="B27" s="13"/>
      <c r="C27" s="13"/>
      <c r="D27" s="13"/>
      <c r="E27" s="40"/>
      <c r="F27" s="40"/>
      <c r="G27" s="42"/>
      <c r="H27" s="42">
        <f>SUM(H28:H30)</f>
        <v>5024.56</v>
      </c>
      <c r="I27" s="51"/>
      <c r="J27" s="51"/>
      <c r="K27" s="51"/>
      <c r="L27" s="63">
        <f>SUM(L28:L30)</f>
        <v>125.6</v>
      </c>
      <c r="M27" s="48"/>
    </row>
    <row r="28" s="1" customFormat="1" ht="55" customHeight="1" spans="1:13">
      <c r="A28" s="14">
        <v>20</v>
      </c>
      <c r="B28" s="14" t="s">
        <v>35</v>
      </c>
      <c r="C28" s="15" t="s">
        <v>65</v>
      </c>
      <c r="D28" s="15" t="s">
        <v>66</v>
      </c>
      <c r="E28" s="49">
        <v>20000</v>
      </c>
      <c r="F28" s="49">
        <v>500</v>
      </c>
      <c r="G28" s="51">
        <v>196.08</v>
      </c>
      <c r="H28" s="17">
        <v>4148.82</v>
      </c>
      <c r="I28" s="51">
        <v>103.72</v>
      </c>
      <c r="J28" s="51">
        <f>G28+I28</f>
        <v>299.8</v>
      </c>
      <c r="K28" s="52" t="s">
        <v>21</v>
      </c>
      <c r="L28" s="51">
        <v>103.72</v>
      </c>
      <c r="M28" s="18" t="s">
        <v>48</v>
      </c>
    </row>
    <row r="29" s="2" customFormat="1" ht="55" customHeight="1" spans="1:13">
      <c r="A29" s="14">
        <v>21</v>
      </c>
      <c r="B29" s="17" t="s">
        <v>35</v>
      </c>
      <c r="C29" s="15" t="s">
        <v>67</v>
      </c>
      <c r="D29" s="15" t="s">
        <v>68</v>
      </c>
      <c r="E29" s="49">
        <v>9000</v>
      </c>
      <c r="F29" s="49">
        <v>225</v>
      </c>
      <c r="G29" s="51">
        <v>15.3</v>
      </c>
      <c r="H29" s="15">
        <v>354.17</v>
      </c>
      <c r="I29" s="51">
        <v>8.85</v>
      </c>
      <c r="J29" s="51">
        <f>G29+I29</f>
        <v>24.15</v>
      </c>
      <c r="K29" s="52" t="s">
        <v>21</v>
      </c>
      <c r="L29" s="51">
        <v>8.85</v>
      </c>
      <c r="M29" s="53" t="s">
        <v>48</v>
      </c>
    </row>
    <row r="30" s="2" customFormat="1" ht="55" customHeight="1" spans="1:13">
      <c r="A30" s="14">
        <v>22</v>
      </c>
      <c r="B30" s="17" t="s">
        <v>35</v>
      </c>
      <c r="C30" s="15" t="s">
        <v>69</v>
      </c>
      <c r="D30" s="15" t="s">
        <v>70</v>
      </c>
      <c r="E30" s="49">
        <v>4020</v>
      </c>
      <c r="F30" s="49">
        <v>100.5</v>
      </c>
      <c r="G30" s="51">
        <v>6.52</v>
      </c>
      <c r="H30" s="15">
        <v>521.57</v>
      </c>
      <c r="I30" s="51">
        <v>13.03</v>
      </c>
      <c r="J30" s="51">
        <f>G30+I30</f>
        <v>19.55</v>
      </c>
      <c r="K30" s="52" t="s">
        <v>21</v>
      </c>
      <c r="L30" s="51">
        <v>13.03</v>
      </c>
      <c r="M30" s="18" t="s">
        <v>48</v>
      </c>
    </row>
  </sheetData>
  <autoFilter xmlns:etc="http://www.wps.cn/officeDocument/2017/etCustomData" ref="A5:M30" etc:filterBottomFollowUsedRange="0">
    <extLst/>
  </autoFilter>
  <mergeCells count="27">
    <mergeCell ref="A2:M2"/>
    <mergeCell ref="I4:K4"/>
    <mergeCell ref="A6:D6"/>
    <mergeCell ref="A7:D7"/>
    <mergeCell ref="A27:D27"/>
    <mergeCell ref="A4:A5"/>
    <mergeCell ref="B4:B5"/>
    <mergeCell ref="C4:C5"/>
    <mergeCell ref="C10:C12"/>
    <mergeCell ref="C15:C16"/>
    <mergeCell ref="D4:D5"/>
    <mergeCell ref="E4:E5"/>
    <mergeCell ref="F4:F5"/>
    <mergeCell ref="F10:F12"/>
    <mergeCell ref="F15:F16"/>
    <mergeCell ref="G4:G5"/>
    <mergeCell ref="G10:G12"/>
    <mergeCell ref="G15:G16"/>
    <mergeCell ref="H4:H5"/>
    <mergeCell ref="J10:J12"/>
    <mergeCell ref="K10:K12"/>
    <mergeCell ref="K15:K16"/>
    <mergeCell ref="L4:L5"/>
    <mergeCell ref="L15:L16"/>
    <mergeCell ref="M4:M5"/>
    <mergeCell ref="M10:M12"/>
    <mergeCell ref="M15:M16"/>
  </mergeCells>
  <conditionalFormatting sqref="C31:C41">
    <cfRule type="duplicateValues" dxfId="0" priority="1"/>
  </conditionalFormatting>
  <pageMargins left="0.747916666666667" right="0.629861111111111" top="0.66875" bottom="1.02361111111111" header="0.5" footer="0.393055555555556"/>
  <pageSetup paperSize="8" scale="98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5"/>
  <sheetViews>
    <sheetView tabSelected="1" topLeftCell="A2" workbookViewId="0">
      <selection activeCell="B17" sqref="B17"/>
    </sheetView>
  </sheetViews>
  <sheetFormatPr defaultColWidth="9" defaultRowHeight="13.5" outlineLevelCol="3"/>
  <cols>
    <col min="1" max="1" width="10.5833333333333" style="3" customWidth="1"/>
    <col min="2" max="2" width="14.375" style="3" customWidth="1"/>
    <col min="3" max="3" width="42.125" style="4" customWidth="1"/>
    <col min="4" max="4" width="49.125" style="5" customWidth="1"/>
  </cols>
  <sheetData>
    <row r="1" s="1" customFormat="1" ht="27" customHeight="1" spans="1:4">
      <c r="A1" s="6" t="s">
        <v>71</v>
      </c>
      <c r="B1" s="7"/>
      <c r="C1" s="8"/>
      <c r="D1" s="9"/>
    </row>
    <row r="2" s="1" customFormat="1" ht="63" customHeight="1" spans="1:4">
      <c r="A2" s="10" t="s">
        <v>72</v>
      </c>
      <c r="B2" s="11"/>
      <c r="C2" s="11"/>
      <c r="D2" s="12"/>
    </row>
    <row r="3" s="1" customFormat="1" ht="33" customHeight="1" spans="1:4">
      <c r="A3" s="13" t="s">
        <v>2</v>
      </c>
      <c r="B3" s="13" t="s">
        <v>3</v>
      </c>
      <c r="C3" s="13" t="s">
        <v>4</v>
      </c>
      <c r="D3" s="13" t="s">
        <v>5</v>
      </c>
    </row>
    <row r="4" s="1" customFormat="1" ht="33" customHeight="1" spans="1:4">
      <c r="A4" s="14">
        <v>1</v>
      </c>
      <c r="B4" s="14" t="s">
        <v>18</v>
      </c>
      <c r="C4" s="15" t="s">
        <v>19</v>
      </c>
      <c r="D4" s="16" t="s">
        <v>20</v>
      </c>
    </row>
    <row r="5" s="1" customFormat="1" ht="33" customHeight="1" spans="1:4">
      <c r="A5" s="14">
        <v>2</v>
      </c>
      <c r="B5" s="14" t="s">
        <v>23</v>
      </c>
      <c r="C5" s="15" t="s">
        <v>24</v>
      </c>
      <c r="D5" s="16" t="s">
        <v>25</v>
      </c>
    </row>
    <row r="6" s="1" customFormat="1" ht="33" customHeight="1" spans="1:4">
      <c r="A6" s="14">
        <v>3</v>
      </c>
      <c r="B6" s="14" t="s">
        <v>18</v>
      </c>
      <c r="C6" s="15" t="s">
        <v>27</v>
      </c>
      <c r="D6" s="16" t="s">
        <v>28</v>
      </c>
    </row>
    <row r="7" s="1" customFormat="1" ht="33" customHeight="1" spans="1:4">
      <c r="A7" s="14">
        <v>4</v>
      </c>
      <c r="B7" s="14" t="s">
        <v>18</v>
      </c>
      <c r="C7" s="15"/>
      <c r="D7" s="16" t="s">
        <v>30</v>
      </c>
    </row>
    <row r="8" s="1" customFormat="1" ht="33" customHeight="1" spans="1:4">
      <c r="A8" s="14">
        <v>5</v>
      </c>
      <c r="B8" s="14" t="s">
        <v>18</v>
      </c>
      <c r="C8" s="15"/>
      <c r="D8" s="16" t="s">
        <v>31</v>
      </c>
    </row>
    <row r="9" s="1" customFormat="1" ht="33" customHeight="1" spans="1:4">
      <c r="A9" s="14">
        <v>6</v>
      </c>
      <c r="B9" s="14" t="s">
        <v>18</v>
      </c>
      <c r="C9" s="15" t="s">
        <v>32</v>
      </c>
      <c r="D9" s="16" t="s">
        <v>33</v>
      </c>
    </row>
    <row r="10" s="2" customFormat="1" ht="33" customHeight="1" spans="1:4">
      <c r="A10" s="14">
        <v>7</v>
      </c>
      <c r="B10" s="17" t="s">
        <v>35</v>
      </c>
      <c r="C10" s="15" t="s">
        <v>36</v>
      </c>
      <c r="D10" s="16" t="s">
        <v>37</v>
      </c>
    </row>
    <row r="11" s="2" customFormat="1" ht="33" customHeight="1" spans="1:4">
      <c r="A11" s="14">
        <v>8</v>
      </c>
      <c r="B11" s="17" t="s">
        <v>35</v>
      </c>
      <c r="C11" s="15" t="s">
        <v>39</v>
      </c>
      <c r="D11" s="16" t="s">
        <v>40</v>
      </c>
    </row>
    <row r="12" ht="33" customHeight="1" spans="1:4">
      <c r="A12" s="14">
        <v>9</v>
      </c>
      <c r="B12" s="17" t="s">
        <v>35</v>
      </c>
      <c r="C12" s="15"/>
      <c r="D12" s="16" t="s">
        <v>41</v>
      </c>
    </row>
    <row r="13" ht="33" customHeight="1" spans="1:4">
      <c r="A13" s="14">
        <v>10</v>
      </c>
      <c r="B13" s="14" t="s">
        <v>18</v>
      </c>
      <c r="C13" s="14" t="s">
        <v>42</v>
      </c>
      <c r="D13" s="18" t="s">
        <v>43</v>
      </c>
    </row>
    <row r="14" ht="33" customHeight="1" spans="1:4">
      <c r="A14" s="14">
        <v>11</v>
      </c>
      <c r="B14" s="14" t="s">
        <v>18</v>
      </c>
      <c r="C14" s="15" t="s">
        <v>44</v>
      </c>
      <c r="D14" s="16" t="s">
        <v>45</v>
      </c>
    </row>
    <row r="15" ht="33" customHeight="1" spans="1:4">
      <c r="A15" s="14">
        <v>12</v>
      </c>
      <c r="B15" s="14" t="s">
        <v>18</v>
      </c>
      <c r="C15" s="15" t="s">
        <v>46</v>
      </c>
      <c r="D15" s="16" t="s">
        <v>47</v>
      </c>
    </row>
    <row r="16" ht="33" customHeight="1" spans="1:4">
      <c r="A16" s="14">
        <v>13</v>
      </c>
      <c r="B16" s="17" t="s">
        <v>35</v>
      </c>
      <c r="C16" s="15" t="s">
        <v>49</v>
      </c>
      <c r="D16" s="16" t="s">
        <v>50</v>
      </c>
    </row>
    <row r="17" ht="33" customHeight="1" spans="1:4">
      <c r="A17" s="14">
        <v>14</v>
      </c>
      <c r="B17" s="14" t="s">
        <v>35</v>
      </c>
      <c r="C17" s="15" t="s">
        <v>51</v>
      </c>
      <c r="D17" s="16" t="s">
        <v>52</v>
      </c>
    </row>
    <row r="18" ht="33" customHeight="1" spans="1:4">
      <c r="A18" s="14">
        <v>15</v>
      </c>
      <c r="B18" s="14" t="s">
        <v>23</v>
      </c>
      <c r="C18" s="15" t="s">
        <v>53</v>
      </c>
      <c r="D18" s="16" t="s">
        <v>54</v>
      </c>
    </row>
    <row r="19" ht="33" customHeight="1" spans="1:4">
      <c r="A19" s="14">
        <v>16</v>
      </c>
      <c r="B19" s="14" t="s">
        <v>23</v>
      </c>
      <c r="C19" s="15" t="s">
        <v>55</v>
      </c>
      <c r="D19" s="16" t="s">
        <v>56</v>
      </c>
    </row>
    <row r="20" ht="33" customHeight="1" spans="1:4">
      <c r="A20" s="14">
        <v>17</v>
      </c>
      <c r="B20" s="14" t="s">
        <v>23</v>
      </c>
      <c r="C20" s="15" t="s">
        <v>57</v>
      </c>
      <c r="D20" s="16" t="s">
        <v>58</v>
      </c>
    </row>
    <row r="21" ht="33" customHeight="1" spans="1:4">
      <c r="A21" s="14">
        <v>18</v>
      </c>
      <c r="B21" s="14" t="s">
        <v>59</v>
      </c>
      <c r="C21" s="15" t="s">
        <v>60</v>
      </c>
      <c r="D21" s="16" t="s">
        <v>61</v>
      </c>
    </row>
    <row r="22" ht="33" customHeight="1" spans="1:4">
      <c r="A22" s="14">
        <v>19</v>
      </c>
      <c r="B22" s="14" t="s">
        <v>59</v>
      </c>
      <c r="C22" s="15" t="s">
        <v>62</v>
      </c>
      <c r="D22" s="16" t="s">
        <v>63</v>
      </c>
    </row>
    <row r="23" ht="33" customHeight="1" spans="1:4">
      <c r="A23" s="14">
        <v>20</v>
      </c>
      <c r="B23" s="14" t="s">
        <v>35</v>
      </c>
      <c r="C23" s="15" t="s">
        <v>65</v>
      </c>
      <c r="D23" s="16" t="s">
        <v>66</v>
      </c>
    </row>
    <row r="24" ht="33" customHeight="1" spans="1:4">
      <c r="A24" s="14">
        <v>21</v>
      </c>
      <c r="B24" s="14" t="s">
        <v>35</v>
      </c>
      <c r="C24" s="15" t="s">
        <v>67</v>
      </c>
      <c r="D24" s="16" t="s">
        <v>68</v>
      </c>
    </row>
    <row r="25" ht="33" customHeight="1" spans="1:4">
      <c r="A25" s="14">
        <v>22</v>
      </c>
      <c r="B25" s="14" t="s">
        <v>35</v>
      </c>
      <c r="C25" s="15" t="s">
        <v>69</v>
      </c>
      <c r="D25" s="16" t="s">
        <v>70</v>
      </c>
    </row>
  </sheetData>
  <mergeCells count="3">
    <mergeCell ref="A2:D2"/>
    <mergeCell ref="C6:C8"/>
    <mergeCell ref="C11:C12"/>
  </mergeCells>
  <pageMargins left="0.75" right="0.75" top="1" bottom="1" header="0.5" footer="0.5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Ting</dc:creator>
  <cp:lastModifiedBy>微信用户</cp:lastModifiedBy>
  <dcterms:created xsi:type="dcterms:W3CDTF">2025-10-29T05:27:00Z</dcterms:created>
  <cp:lastPrinted>2025-10-29T05:51:00Z</cp:lastPrinted>
  <dcterms:modified xsi:type="dcterms:W3CDTF">2026-05-18T03:04:41Z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81C5921351FDA4D5FFE1DE691B5553F7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