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福建" sheetId="1" r:id="rId1"/>
    <sheet name="莆田" sheetId="10" r:id="rId2"/>
    <sheet name="泉州" sheetId="3" r:id="rId3"/>
    <sheet name="漳州" sheetId="6" r:id="rId4"/>
    <sheet name="南平" sheetId="4" r:id="rId5"/>
    <sheet name="三明" sheetId="2" r:id="rId6"/>
    <sheet name="龙岩" sheetId="7" r:id="rId7"/>
    <sheet name="宁德" sheetId="5" r:id="rId8"/>
  </sheets>
  <definedNames>
    <definedName name="_xlnm.Print_Area" localSheetId="0">福建!$B$1:$X$65</definedName>
    <definedName name="_xlnm.Print_Area" localSheetId="6">龙岩!$B$2:$X$16</definedName>
    <definedName name="_xlnm.Print_Area" localSheetId="4">南平!$B$2:$X$4</definedName>
    <definedName name="_xlnm.Print_Area" localSheetId="7">宁德!$B$2:$X$12</definedName>
    <definedName name="_xlnm.Print_Area" localSheetId="2">泉州!$B$1:$X$11</definedName>
    <definedName name="_xlnm.Print_Area" localSheetId="5">三明!$B$1:$X$19</definedName>
    <definedName name="_xlnm.Print_Area" localSheetId="3">漳州!$B$2:$X$14</definedName>
    <definedName name="_xlnm.Print_Titles" localSheetId="0">福建!$2:$7</definedName>
    <definedName name="_xlnm.Print_Titles" localSheetId="6">龙岩!$2:$6</definedName>
    <definedName name="_xlnm.Print_Titles" localSheetId="4">南平!$2:$6</definedName>
    <definedName name="_xlnm.Print_Titles" localSheetId="7">宁德!$2:$6</definedName>
    <definedName name="_xlnm.Print_Titles" localSheetId="2">泉州!$2:$6</definedName>
    <definedName name="_xlnm.Print_Titles" localSheetId="5">三明!$2:$6</definedName>
    <definedName name="_xlnm.Print_Titles" localSheetId="3">漳州!$2:$6</definedName>
  </definedNames>
  <calcPr calcId="144525"/>
</workbook>
</file>

<file path=xl/sharedStrings.xml><?xml version="1.0" encoding="utf-8"?>
<sst xmlns="http://schemas.openxmlformats.org/spreadsheetml/2006/main" count="645" uniqueCount="181">
  <si>
    <t>附件</t>
  </si>
  <si>
    <t>2024年新收获早籼稻谷质量会检结果汇总表</t>
  </si>
  <si>
    <t xml:space="preserve">会检所在单位：泉州市粮油质量监测站                                                                                  </t>
  </si>
  <si>
    <t xml:space="preserve"> 会检日期：2024年 08 月 15日 至 2024 年08 月16 日</t>
  </si>
  <si>
    <t>样品编号</t>
  </si>
  <si>
    <t>扦样地点（市、县、乡、村）</t>
  </si>
  <si>
    <t>品种（系）</t>
  </si>
  <si>
    <r>
      <rPr>
        <b/>
        <sz val="12"/>
        <color theme="1"/>
        <rFont val="仿宋_GB2312"/>
        <charset val="134"/>
      </rPr>
      <t xml:space="preserve">代表
</t>
    </r>
    <r>
      <rPr>
        <b/>
        <sz val="12"/>
        <color theme="1"/>
        <rFont val="仿宋_GB2312"/>
        <charset val="134"/>
      </rPr>
      <t>数量（吨）</t>
    </r>
  </si>
  <si>
    <t>分类</t>
  </si>
  <si>
    <t>粒型</t>
  </si>
  <si>
    <t>千粒重（g）</t>
  </si>
  <si>
    <t>出糙率（%）</t>
  </si>
  <si>
    <t>不完善粒（%）</t>
  </si>
  <si>
    <t>整精
米率
（%）</t>
  </si>
  <si>
    <t>水分
（%）</t>
  </si>
  <si>
    <t>黄粒
米
（%）</t>
  </si>
  <si>
    <t>谷外
糙米
（%）</t>
  </si>
  <si>
    <t>互混
（%）</t>
  </si>
  <si>
    <t>直链
淀粉（%）</t>
  </si>
  <si>
    <t>垩白
粒率
（%）</t>
  </si>
  <si>
    <t>食味
品质
（分）</t>
  </si>
  <si>
    <t>异品
种率
（%）</t>
  </si>
  <si>
    <t>总量　</t>
  </si>
  <si>
    <t>未熟粒</t>
  </si>
  <si>
    <t>虫蚀粒</t>
  </si>
  <si>
    <t>病斑粒</t>
  </si>
  <si>
    <t>生芽粒</t>
  </si>
  <si>
    <t>生霉粒</t>
  </si>
  <si>
    <t>全省平均值</t>
  </si>
  <si>
    <t>设区市：莆田市       平均值</t>
  </si>
  <si>
    <t>2024ZDHJ001</t>
  </si>
  <si>
    <t>荔城-拱辰-七步</t>
  </si>
  <si>
    <t>中早39</t>
  </si>
  <si>
    <t>早籼稻谷</t>
  </si>
  <si>
    <t xml:space="preserve">设区市：泉州市     平均值           </t>
  </si>
  <si>
    <t>2024ZDHJ002</t>
  </si>
  <si>
    <t>南安-金淘-杏山</t>
  </si>
  <si>
    <t>泉珍12</t>
  </si>
  <si>
    <t>2024ZDHJ003</t>
  </si>
  <si>
    <t>安溪-城厢-南英</t>
  </si>
  <si>
    <t>优Ⅰ028</t>
  </si>
  <si>
    <t>2024ZDHJ004</t>
  </si>
  <si>
    <t>安溪-龙门-龙山</t>
  </si>
  <si>
    <t>T78优2155</t>
  </si>
  <si>
    <t>2024ZDHJ005</t>
  </si>
  <si>
    <t>永春-五里街-吾东</t>
  </si>
  <si>
    <t>荃优822</t>
  </si>
  <si>
    <t>设区市：漳州市       平均值</t>
  </si>
  <si>
    <t>2024ZDHJ006</t>
  </si>
  <si>
    <t>龙海-海澄-黎明</t>
  </si>
  <si>
    <t>佳禾165</t>
  </si>
  <si>
    <t>2024ZDHJ007</t>
  </si>
  <si>
    <t>龙海-海澄-仓头</t>
  </si>
  <si>
    <t>野香优明月丝苗</t>
  </si>
  <si>
    <t>2024ZDHJ008</t>
  </si>
  <si>
    <t>长泰-岩溪-珪前</t>
  </si>
  <si>
    <t>谷两优99</t>
  </si>
  <si>
    <t>2024ZDHJ009</t>
  </si>
  <si>
    <t>长泰-岩溪-珪后</t>
  </si>
  <si>
    <t>丰两优7号</t>
  </si>
  <si>
    <t>2024ZDHJ010</t>
  </si>
  <si>
    <t>漳浦-绥安-罗山</t>
  </si>
  <si>
    <t>甬优1540</t>
  </si>
  <si>
    <t>2024ZDHJ011</t>
  </si>
  <si>
    <t>漳浦-绥安-下店</t>
  </si>
  <si>
    <t>设区市：南平市       平均值</t>
  </si>
  <si>
    <t>2024ZDHJ012</t>
  </si>
  <si>
    <t>建瓯-小桥-霞抱</t>
  </si>
  <si>
    <t>甬优4949</t>
  </si>
  <si>
    <t>2024ZDHJ013</t>
  </si>
  <si>
    <t>建瓯-小桥-后塘</t>
  </si>
  <si>
    <t>甬优2640</t>
  </si>
  <si>
    <t>2024ZDHJ014</t>
  </si>
  <si>
    <t>建瓯-小桥-上屯</t>
  </si>
  <si>
    <t>泰优398</t>
  </si>
  <si>
    <t>2024ZDHJ015</t>
  </si>
  <si>
    <t>建瓯-小桥-富井</t>
  </si>
  <si>
    <t>2024ZDHJ016</t>
  </si>
  <si>
    <t>邵武-洪墩-河坊</t>
  </si>
  <si>
    <t>惠两优1818</t>
  </si>
  <si>
    <t>2024ZDHJ017</t>
  </si>
  <si>
    <t>邵武-洪墩-水口寨</t>
  </si>
  <si>
    <t>科优186</t>
  </si>
  <si>
    <t>2024ZDHJ018</t>
  </si>
  <si>
    <t>邵武-拿口-下村</t>
  </si>
  <si>
    <t>2024ZDHJ019</t>
  </si>
  <si>
    <t>邵武-大竹-洋坑</t>
  </si>
  <si>
    <t>2024ZDHJ020</t>
  </si>
  <si>
    <t>建阳-徐市-壕墩</t>
  </si>
  <si>
    <t>2024ZDHJ021</t>
  </si>
  <si>
    <t>建阳-莒口-长埂</t>
  </si>
  <si>
    <t>2024ZDHJ022</t>
  </si>
  <si>
    <t>建阳-莒口-石庵</t>
  </si>
  <si>
    <t>2024ZDHJ023</t>
  </si>
  <si>
    <t>设区市：三明市       平均值</t>
  </si>
  <si>
    <t>2024ZDHJ024</t>
  </si>
  <si>
    <t>将乐-古镛-积善</t>
  </si>
  <si>
    <t>78优185</t>
  </si>
  <si>
    <t>2024ZDHJ025</t>
  </si>
  <si>
    <t>将乐-古镛-桃花</t>
  </si>
  <si>
    <t>2024ZDHJ026</t>
  </si>
  <si>
    <t>将乐-古镛-新路</t>
  </si>
  <si>
    <t>2024ZDHJ027</t>
  </si>
  <si>
    <t>将乐-太源-大源</t>
  </si>
  <si>
    <t>2024ZDHJ028</t>
  </si>
  <si>
    <t>将乐-安仁-伍宿</t>
  </si>
  <si>
    <t>株两优22</t>
  </si>
  <si>
    <t>2024ZDHJ029</t>
  </si>
  <si>
    <t>将乐-白莲-大理</t>
  </si>
  <si>
    <t>2024ZDHJ030</t>
  </si>
  <si>
    <t>将乐-南口-温坊</t>
  </si>
  <si>
    <t>2024ZDHJ031</t>
  </si>
  <si>
    <t>将乐-黄潭-将溪</t>
  </si>
  <si>
    <t>2024ZDHJ032</t>
  </si>
  <si>
    <t>将乐-余坊-洋源</t>
  </si>
  <si>
    <t>2024ZDHJ033</t>
  </si>
  <si>
    <t>将乐-万安-万安</t>
  </si>
  <si>
    <t>2024ZDHJ034</t>
  </si>
  <si>
    <t>将乐-光明-山头</t>
  </si>
  <si>
    <t>2024ZDHJ035</t>
  </si>
  <si>
    <t>将乐-万全-高坊</t>
  </si>
  <si>
    <t>设区市：龙岩市       平均值</t>
  </si>
  <si>
    <t>2024ZDHJ036</t>
  </si>
  <si>
    <t>永定-西溪-硕杰</t>
  </si>
  <si>
    <t>恒丰优777</t>
  </si>
  <si>
    <t>2024ZDHJ037</t>
  </si>
  <si>
    <t>永定-西溪-罗坑</t>
  </si>
  <si>
    <t>玖两优164</t>
  </si>
  <si>
    <t>2024ZDHJ038</t>
  </si>
  <si>
    <t>上杭-临城-城南</t>
  </si>
  <si>
    <t>2024ZDHJ039</t>
  </si>
  <si>
    <t>上杭-旧县-梅溪</t>
  </si>
  <si>
    <r>
      <rPr>
        <sz val="11"/>
        <rFont val="宋体"/>
        <charset val="134"/>
        <scheme val="minor"/>
      </rPr>
      <t>炳优</t>
    </r>
    <r>
      <rPr>
        <sz val="10.5"/>
        <color theme="1"/>
        <rFont val="Times New Roman"/>
        <charset val="134"/>
      </rPr>
      <t>6028</t>
    </r>
  </si>
  <si>
    <t>2024ZDHJ040</t>
  </si>
  <si>
    <t>武平-十方-彭寨</t>
  </si>
  <si>
    <t>2024ZDHJ041</t>
  </si>
  <si>
    <t>武平-十方-熊新</t>
  </si>
  <si>
    <r>
      <rPr>
        <sz val="11"/>
        <rFont val="宋体"/>
        <charset val="134"/>
        <scheme val="minor"/>
      </rPr>
      <t>玖两</t>
    </r>
    <r>
      <rPr>
        <sz val="11"/>
        <color theme="1"/>
        <rFont val="宋体"/>
        <charset val="134"/>
      </rPr>
      <t>优</t>
    </r>
    <r>
      <rPr>
        <sz val="11"/>
        <color theme="1"/>
        <rFont val="Times New Roman"/>
        <charset val="134"/>
      </rPr>
      <t>164</t>
    </r>
  </si>
  <si>
    <t>2024ZDHJ042</t>
  </si>
  <si>
    <t>连城-朋口-天马</t>
  </si>
  <si>
    <r>
      <rPr>
        <sz val="11"/>
        <rFont val="宋体"/>
        <charset val="134"/>
        <scheme val="minor"/>
      </rPr>
      <t>潢优</t>
    </r>
    <r>
      <rPr>
        <sz val="10.5"/>
        <color theme="1"/>
        <rFont val="Times New Roman"/>
        <charset val="134"/>
      </rPr>
      <t>308</t>
    </r>
  </si>
  <si>
    <t>2024ZDHJ043</t>
  </si>
  <si>
    <t>连城-朋口-朋兴</t>
  </si>
  <si>
    <r>
      <rPr>
        <sz val="11"/>
        <rFont val="宋体"/>
        <charset val="134"/>
        <scheme val="minor"/>
      </rPr>
      <t>恒丰优</t>
    </r>
    <r>
      <rPr>
        <sz val="10.5"/>
        <color theme="1"/>
        <rFont val="Times New Roman"/>
        <charset val="134"/>
      </rPr>
      <t>219</t>
    </r>
  </si>
  <si>
    <t>2024ZDHJ044</t>
  </si>
  <si>
    <t>长汀-河田-松林</t>
  </si>
  <si>
    <t>中浙优10号</t>
  </si>
  <si>
    <t>2024ZDHJ045</t>
  </si>
  <si>
    <t>长汀-三洲-戴坊</t>
  </si>
  <si>
    <t>金丝苗</t>
  </si>
  <si>
    <t>设区市：宁德市       平均值</t>
  </si>
  <si>
    <t>2024ZDHJ046</t>
  </si>
  <si>
    <t>福鼎-店下-溪美</t>
  </si>
  <si>
    <t>陵两优171</t>
  </si>
  <si>
    <t>中粒</t>
  </si>
  <si>
    <t>2024ZDHJ047</t>
  </si>
  <si>
    <t>福鼎-店下-东岐</t>
  </si>
  <si>
    <t>五丰优286</t>
  </si>
  <si>
    <t>2024ZDHJ048</t>
  </si>
  <si>
    <t>福鼎-店下-屿前</t>
  </si>
  <si>
    <t>淦鑫203</t>
  </si>
  <si>
    <t>2024ZDHJ049</t>
  </si>
  <si>
    <t>福鼎-店下-店下</t>
  </si>
  <si>
    <t>2024ZDHJ050</t>
  </si>
  <si>
    <t>福鼎-店下-三佛塔</t>
  </si>
  <si>
    <t>附件2</t>
  </si>
  <si>
    <t>福建省莆田市2024年早籼稻谷质量会检结果汇总表</t>
  </si>
  <si>
    <t xml:space="preserve"> 会检日期：2024 年 08 月 15 日 至 2024 年 08 月16日</t>
  </si>
  <si>
    <r>
      <rPr>
        <b/>
        <sz val="10.5"/>
        <color theme="1"/>
        <rFont val="仿宋_GB2312"/>
        <charset val="134"/>
      </rPr>
      <t xml:space="preserve">垩白
</t>
    </r>
    <r>
      <rPr>
        <b/>
        <sz val="10.5"/>
        <color theme="1"/>
        <rFont val="仿宋_GB2312"/>
        <charset val="134"/>
      </rPr>
      <t>粒率
（%）</t>
    </r>
  </si>
  <si>
    <r>
      <rPr>
        <b/>
        <sz val="10.5"/>
        <color theme="1"/>
        <rFont val="仿宋_GB2312"/>
        <charset val="134"/>
      </rPr>
      <t xml:space="preserve">食味
</t>
    </r>
    <r>
      <rPr>
        <b/>
        <sz val="10.5"/>
        <color theme="1"/>
        <rFont val="仿宋_GB2312"/>
        <charset val="134"/>
      </rPr>
      <t>品质
（分）</t>
    </r>
  </si>
  <si>
    <r>
      <rPr>
        <b/>
        <sz val="10.5"/>
        <color theme="1"/>
        <rFont val="仿宋_GB2312"/>
        <charset val="134"/>
      </rPr>
      <t xml:space="preserve">异品
</t>
    </r>
    <r>
      <rPr>
        <b/>
        <sz val="10.5"/>
        <color theme="1"/>
        <rFont val="仿宋_GB2312"/>
        <charset val="134"/>
      </rPr>
      <t>种率
（%）</t>
    </r>
  </si>
  <si>
    <t xml:space="preserve">设区市：莆田市       平均值           </t>
  </si>
  <si>
    <t>福建省泉州市2024年早籼稻谷质量会检结果汇总表</t>
  </si>
  <si>
    <t xml:space="preserve"> 会检日期：2024 年 08 月 15日 至 2024 年08 月16 日</t>
  </si>
  <si>
    <t>设区市：泉州市       平均值</t>
  </si>
  <si>
    <t>福建省漳州市2024年早籼稻谷质量会检结果汇总表</t>
  </si>
  <si>
    <t xml:space="preserve"> 会检日期：2024 年 08 月15日 至 2024 年08 月16 日</t>
  </si>
  <si>
    <t>福建省南平市2024年早籼稻谷质量会检结果汇总表</t>
  </si>
  <si>
    <t>福建省三明市2024年早籼稻谷质量会检结果汇总表</t>
  </si>
  <si>
    <t>福建省龙岩市2024年早籼稻谷质量会检结果汇总表</t>
  </si>
  <si>
    <t>福建省宁德市2024年早籼稻谷质量会检结果汇总表</t>
  </si>
</sst>
</file>

<file path=xl/styles.xml><?xml version="1.0" encoding="utf-8"?>
<styleSheet xmlns="http://schemas.openxmlformats.org/spreadsheetml/2006/main">
  <numFmts count="9">
    <numFmt numFmtId="176" formatCode="0_ "/>
    <numFmt numFmtId="177" formatCode="0.00_ "/>
    <numFmt numFmtId="41" formatCode="_ * #,##0_ ;_ * \-#,##0_ ;_ * &quot;-&quot;_ ;_ @_ "/>
    <numFmt numFmtId="178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_ "/>
    <numFmt numFmtId="180" formatCode="0.0_);[Red]\(0.0\)"/>
  </numFmts>
  <fonts count="4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22"/>
      <name val="黑体"/>
      <charset val="134"/>
    </font>
    <font>
      <b/>
      <sz val="18"/>
      <name val="宋体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仿宋_GB2312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rgb="FF33333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0" fillId="0" borderId="0"/>
    <xf numFmtId="0" fontId="29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9" fillId="19" borderId="12" applyNumberFormat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0" borderId="0"/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5" fillId="19" borderId="8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8" fillId="0" borderId="0" xfId="0" applyNumberFormat="1" applyFont="1" applyBorder="1" applyAlignment="1">
      <alignment horizontal="left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179" fontId="8" fillId="0" borderId="0" xfId="0" applyNumberFormat="1" applyFont="1" applyBorder="1" applyAlignment="1">
      <alignment vertical="center" wrapText="1"/>
    </xf>
    <xf numFmtId="179" fontId="8" fillId="0" borderId="0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>
      <alignment vertical="center"/>
    </xf>
    <xf numFmtId="179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vertical="center" wrapText="1"/>
    </xf>
    <xf numFmtId="179" fontId="0" fillId="0" borderId="0" xfId="0" applyNumberFormat="1">
      <alignment vertical="center"/>
    </xf>
    <xf numFmtId="0" fontId="15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9" fontId="15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179" fontId="2" fillId="0" borderId="0" xfId="0" applyNumberFormat="1" applyFont="1">
      <alignment vertical="center"/>
    </xf>
    <xf numFmtId="178" fontId="2" fillId="0" borderId="0" xfId="0" applyNumberFormat="1" applyFont="1" applyBorder="1">
      <alignment vertical="center"/>
    </xf>
    <xf numFmtId="179" fontId="2" fillId="0" borderId="0" xfId="0" applyNumberFormat="1" applyFont="1" applyBorder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9" fontId="18" fillId="0" borderId="1" xfId="0" applyNumberFormat="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8" fontId="0" fillId="0" borderId="0" xfId="0" applyNumberFormat="1" applyFont="1">
      <alignment vertical="center"/>
    </xf>
    <xf numFmtId="179" fontId="0" fillId="0" borderId="0" xfId="0" applyNumberFormat="1" applyAlignment="1">
      <alignment horizontal="center" vertical="center"/>
    </xf>
    <xf numFmtId="180" fontId="0" fillId="0" borderId="0" xfId="0" applyNumberForma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79" fontId="22" fillId="0" borderId="0" xfId="0" applyNumberFormat="1" applyFont="1" applyAlignment="1">
      <alignment horizontal="left" vertical="center" wrapText="1"/>
    </xf>
    <xf numFmtId="179" fontId="23" fillId="0" borderId="0" xfId="0" applyNumberFormat="1" applyFont="1" applyAlignment="1">
      <alignment horizontal="center" vertical="center" wrapText="1"/>
    </xf>
    <xf numFmtId="179" fontId="24" fillId="0" borderId="1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179" fontId="20" fillId="0" borderId="3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80" fontId="24" fillId="0" borderId="1" xfId="0" applyNumberFormat="1" applyFont="1" applyBorder="1" applyAlignment="1">
      <alignment horizontal="center" vertical="center"/>
    </xf>
    <xf numFmtId="178" fontId="24" fillId="0" borderId="1" xfId="0" applyNumberFormat="1" applyFont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6"/>
  <sheetViews>
    <sheetView tabSelected="1" view="pageBreakPreview" zoomScale="87" zoomScaleNormal="100" workbookViewId="0">
      <pane ySplit="7" topLeftCell="A48" activePane="bottomLeft" state="frozen"/>
      <selection/>
      <selection pane="bottomLeft" activeCell="B1" sqref="B1:X1"/>
    </sheetView>
  </sheetViews>
  <sheetFormatPr defaultColWidth="9" defaultRowHeight="14.25"/>
  <cols>
    <col min="1" max="1" width="9" style="4"/>
    <col min="2" max="2" width="13" customWidth="1"/>
    <col min="3" max="3" width="16.5" customWidth="1"/>
    <col min="4" max="4" width="11.75" customWidth="1"/>
    <col min="5" max="5" width="8" customWidth="1"/>
    <col min="6" max="6" width="9" customWidth="1"/>
    <col min="7" max="7" width="5.875" customWidth="1"/>
    <col min="8" max="8" width="6.625" style="47" customWidth="1"/>
    <col min="9" max="9" width="6.625" style="73" customWidth="1"/>
    <col min="10" max="21" width="6.625" style="47" customWidth="1"/>
    <col min="22" max="22" width="6.625" style="74" customWidth="1"/>
    <col min="23" max="23" width="6.625" style="7" customWidth="1"/>
    <col min="24" max="24" width="6.625" style="74" customWidth="1"/>
  </cols>
  <sheetData>
    <row r="1" ht="31" customHeight="1" spans="2:24">
      <c r="B1" s="75" t="s">
        <v>0</v>
      </c>
      <c r="C1" s="75"/>
      <c r="D1" s="75"/>
      <c r="E1" s="75"/>
      <c r="F1" s="75"/>
      <c r="G1" s="75"/>
      <c r="H1" s="79"/>
      <c r="I1" s="75"/>
      <c r="J1" s="79"/>
      <c r="K1" s="79"/>
      <c r="L1" s="75"/>
      <c r="M1" s="75"/>
      <c r="N1" s="75"/>
      <c r="O1" s="79"/>
      <c r="P1" s="75"/>
      <c r="Q1" s="75"/>
      <c r="R1" s="75"/>
      <c r="S1" s="75"/>
      <c r="T1" s="75"/>
      <c r="U1" s="75"/>
      <c r="V1" s="75"/>
      <c r="W1" s="75"/>
      <c r="X1" s="79"/>
    </row>
    <row r="2" ht="18" customHeight="1" spans="2:24">
      <c r="B2" s="76" t="s">
        <v>1</v>
      </c>
      <c r="C2" s="76"/>
      <c r="D2" s="76"/>
      <c r="E2" s="76"/>
      <c r="F2" s="76"/>
      <c r="G2" s="76"/>
      <c r="H2" s="80"/>
      <c r="I2" s="76"/>
      <c r="J2" s="80"/>
      <c r="K2" s="80"/>
      <c r="L2" s="76"/>
      <c r="M2" s="76"/>
      <c r="N2" s="76"/>
      <c r="O2" s="80"/>
      <c r="P2" s="76"/>
      <c r="Q2" s="76"/>
      <c r="R2" s="76"/>
      <c r="S2" s="76"/>
      <c r="T2" s="76"/>
      <c r="U2" s="76"/>
      <c r="V2" s="76"/>
      <c r="W2" s="76"/>
      <c r="X2" s="80"/>
    </row>
    <row r="3" ht="18" customHeight="1" spans="2:24">
      <c r="B3" s="76"/>
      <c r="C3" s="76"/>
      <c r="D3" s="76"/>
      <c r="E3" s="76"/>
      <c r="F3" s="76"/>
      <c r="G3" s="76"/>
      <c r="H3" s="80"/>
      <c r="I3" s="76"/>
      <c r="J3" s="80"/>
      <c r="K3" s="80"/>
      <c r="L3" s="76"/>
      <c r="M3" s="76"/>
      <c r="N3" s="76"/>
      <c r="O3" s="80"/>
      <c r="P3" s="76"/>
      <c r="Q3" s="76"/>
      <c r="R3" s="76"/>
      <c r="S3" s="76"/>
      <c r="T3" s="76"/>
      <c r="U3" s="76"/>
      <c r="V3" s="76"/>
      <c r="W3" s="76"/>
      <c r="X3" s="80"/>
    </row>
    <row r="4" ht="11.25" customHeight="1" spans="2:24">
      <c r="B4" s="76"/>
      <c r="C4" s="76"/>
      <c r="D4" s="76"/>
      <c r="E4" s="76"/>
      <c r="F4" s="76"/>
      <c r="G4" s="76"/>
      <c r="H4" s="80"/>
      <c r="I4" s="76"/>
      <c r="J4" s="80"/>
      <c r="K4" s="80"/>
      <c r="L4" s="76"/>
      <c r="M4" s="76"/>
      <c r="N4" s="76"/>
      <c r="O4" s="80"/>
      <c r="P4" s="76"/>
      <c r="Q4" s="76"/>
      <c r="R4" s="76"/>
      <c r="S4" s="76"/>
      <c r="T4" s="76"/>
      <c r="U4" s="76"/>
      <c r="V4" s="76"/>
      <c r="W4" s="76"/>
      <c r="X4" s="80"/>
    </row>
    <row r="5" ht="24" customHeight="1" spans="2:24">
      <c r="B5" s="13" t="s">
        <v>2</v>
      </c>
      <c r="C5" s="13"/>
      <c r="D5" s="13"/>
      <c r="E5" s="13"/>
      <c r="F5" s="13"/>
      <c r="G5" s="13"/>
      <c r="H5" s="25"/>
      <c r="I5" s="32"/>
      <c r="J5" s="33"/>
      <c r="K5" s="33"/>
      <c r="L5" s="32"/>
      <c r="M5" s="32"/>
      <c r="N5" s="32"/>
      <c r="O5" s="33"/>
      <c r="P5" s="34" t="s">
        <v>3</v>
      </c>
      <c r="Q5" s="34"/>
      <c r="R5" s="34"/>
      <c r="S5" s="34"/>
      <c r="T5" s="34"/>
      <c r="U5" s="34"/>
      <c r="V5" s="34"/>
      <c r="W5" s="34"/>
      <c r="X5" s="34"/>
    </row>
    <row r="6" ht="22.5" customHeight="1" spans="2:24"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26" t="s">
        <v>10</v>
      </c>
      <c r="I6" s="26" t="s">
        <v>11</v>
      </c>
      <c r="J6" s="26" t="s">
        <v>12</v>
      </c>
      <c r="K6" s="26"/>
      <c r="L6" s="26"/>
      <c r="M6" s="26"/>
      <c r="N6" s="26"/>
      <c r="O6" s="26"/>
      <c r="P6" s="26" t="s">
        <v>13</v>
      </c>
      <c r="Q6" s="26" t="s">
        <v>14</v>
      </c>
      <c r="R6" s="26" t="s">
        <v>15</v>
      </c>
      <c r="S6" s="26" t="s">
        <v>16</v>
      </c>
      <c r="T6" s="26" t="s">
        <v>17</v>
      </c>
      <c r="U6" s="35" t="s">
        <v>18</v>
      </c>
      <c r="V6" s="87" t="s">
        <v>19</v>
      </c>
      <c r="W6" s="38" t="s">
        <v>20</v>
      </c>
      <c r="X6" s="87" t="s">
        <v>21</v>
      </c>
    </row>
    <row r="7" ht="40.5" customHeight="1" spans="2:24">
      <c r="B7" s="14"/>
      <c r="C7" s="14"/>
      <c r="D7" s="14"/>
      <c r="E7" s="14"/>
      <c r="F7" s="14"/>
      <c r="G7" s="14"/>
      <c r="H7" s="26"/>
      <c r="I7" s="26"/>
      <c r="J7" s="26" t="s">
        <v>22</v>
      </c>
      <c r="K7" s="26" t="s">
        <v>23</v>
      </c>
      <c r="L7" s="26" t="s">
        <v>24</v>
      </c>
      <c r="M7" s="26" t="s">
        <v>25</v>
      </c>
      <c r="N7" s="26" t="s">
        <v>26</v>
      </c>
      <c r="O7" s="26" t="s">
        <v>27</v>
      </c>
      <c r="P7" s="26"/>
      <c r="Q7" s="26"/>
      <c r="R7" s="26"/>
      <c r="S7" s="26"/>
      <c r="T7" s="26"/>
      <c r="U7" s="36"/>
      <c r="V7" s="87"/>
      <c r="W7" s="38"/>
      <c r="X7" s="87"/>
    </row>
    <row r="8" s="1" customFormat="1" ht="33" customHeight="1" spans="1:25">
      <c r="A8" s="15"/>
      <c r="B8" s="77" t="s">
        <v>28</v>
      </c>
      <c r="C8" s="77"/>
      <c r="D8" s="77"/>
      <c r="E8" s="77"/>
      <c r="F8" s="77"/>
      <c r="G8" s="77"/>
      <c r="H8" s="81">
        <v>23.7458315685381</v>
      </c>
      <c r="I8" s="81">
        <v>78.6973423409713</v>
      </c>
      <c r="J8" s="81">
        <v>3.91750479585181</v>
      </c>
      <c r="K8" s="81">
        <v>0.369910209318029</v>
      </c>
      <c r="L8" s="81">
        <v>0.0738658406308744</v>
      </c>
      <c r="M8" s="81">
        <v>3.04452817602553</v>
      </c>
      <c r="N8" s="81">
        <v>0.281215603735194</v>
      </c>
      <c r="O8" s="81">
        <v>0.0477927476306385</v>
      </c>
      <c r="P8" s="81">
        <v>49.9475824705448</v>
      </c>
      <c r="Q8" s="81">
        <v>10.718</v>
      </c>
      <c r="R8" s="81">
        <v>0</v>
      </c>
      <c r="S8" s="81">
        <v>1.13104763410833</v>
      </c>
      <c r="T8" s="81">
        <v>0.0888707588636445</v>
      </c>
      <c r="U8" s="81">
        <v>19.742</v>
      </c>
      <c r="V8" s="88">
        <v>34.428</v>
      </c>
      <c r="W8" s="89">
        <v>75.14</v>
      </c>
      <c r="X8" s="88">
        <v>0.48</v>
      </c>
      <c r="Y8" s="95"/>
    </row>
    <row r="9" s="1" customFormat="1" ht="33" customHeight="1" spans="1:24">
      <c r="A9" s="15"/>
      <c r="B9" s="16" t="s">
        <v>29</v>
      </c>
      <c r="C9" s="16"/>
      <c r="D9" s="16"/>
      <c r="E9" s="16"/>
      <c r="F9" s="16"/>
      <c r="G9" s="16"/>
      <c r="H9" s="27">
        <f t="shared" ref="H9:X9" si="0">AVERAGE(H10:H10)</f>
        <v>26.7535070140281</v>
      </c>
      <c r="I9" s="27">
        <f t="shared" si="0"/>
        <v>80.3030303030303</v>
      </c>
      <c r="J9" s="27">
        <f t="shared" si="0"/>
        <v>1.14257327372081</v>
      </c>
      <c r="K9" s="27">
        <f t="shared" si="0"/>
        <v>0.695479384003974</v>
      </c>
      <c r="L9" s="27">
        <f t="shared" si="0"/>
        <v>0</v>
      </c>
      <c r="M9" s="27">
        <f t="shared" si="0"/>
        <v>0.447093889716841</v>
      </c>
      <c r="N9" s="27">
        <f t="shared" si="0"/>
        <v>0</v>
      </c>
      <c r="O9" s="27">
        <f t="shared" si="0"/>
        <v>0</v>
      </c>
      <c r="P9" s="27">
        <f t="shared" si="0"/>
        <v>55.1415797317437</v>
      </c>
      <c r="Q9" s="27">
        <f t="shared" si="0"/>
        <v>12.4</v>
      </c>
      <c r="R9" s="27">
        <f t="shared" si="0"/>
        <v>0</v>
      </c>
      <c r="S9" s="27">
        <f t="shared" si="0"/>
        <v>0.974468914441629</v>
      </c>
      <c r="T9" s="27">
        <f t="shared" si="0"/>
        <v>0</v>
      </c>
      <c r="U9" s="27">
        <f t="shared" si="0"/>
        <v>28.1</v>
      </c>
      <c r="V9" s="90">
        <f t="shared" si="0"/>
        <v>19.3</v>
      </c>
      <c r="W9" s="40">
        <f t="shared" si="0"/>
        <v>78</v>
      </c>
      <c r="X9" s="90">
        <f t="shared" si="0"/>
        <v>0</v>
      </c>
    </row>
    <row r="10" s="1" customFormat="1" ht="33" customHeight="1" spans="1:24">
      <c r="A10" s="15"/>
      <c r="B10" s="18" t="s">
        <v>30</v>
      </c>
      <c r="C10" s="18" t="s">
        <v>31</v>
      </c>
      <c r="D10" s="18" t="s">
        <v>32</v>
      </c>
      <c r="E10" s="64">
        <v>0.8</v>
      </c>
      <c r="F10" s="18" t="s">
        <v>33</v>
      </c>
      <c r="G10" s="30" t="str">
        <f t="shared" ref="G10:G15" si="1">IF(F10&gt;6.5,"长粒",IF(AND(F10&gt;=5.6,F10&lt;=6.5),"中粒",IF(AND(F10&lt;5.6),"短粒")))</f>
        <v>长粒</v>
      </c>
      <c r="H10" s="30">
        <v>26.7535070140281</v>
      </c>
      <c r="I10" s="30">
        <v>80.3030303030303</v>
      </c>
      <c r="J10" s="30">
        <v>1.14257327372081</v>
      </c>
      <c r="K10" s="30">
        <v>0.695479384003974</v>
      </c>
      <c r="L10" s="30">
        <v>0</v>
      </c>
      <c r="M10" s="30">
        <v>0.447093889716841</v>
      </c>
      <c r="N10" s="30">
        <v>0</v>
      </c>
      <c r="O10" s="30">
        <v>0</v>
      </c>
      <c r="P10" s="30">
        <v>55.1415797317437</v>
      </c>
      <c r="Q10" s="37">
        <v>12.4</v>
      </c>
      <c r="R10" s="30">
        <v>0</v>
      </c>
      <c r="S10" s="30">
        <v>0.974468914441629</v>
      </c>
      <c r="T10" s="30">
        <v>0</v>
      </c>
      <c r="U10" s="91">
        <v>28.1</v>
      </c>
      <c r="V10" s="92">
        <v>19.3</v>
      </c>
      <c r="W10" s="41">
        <v>78</v>
      </c>
      <c r="X10" s="92">
        <v>0</v>
      </c>
    </row>
    <row r="11" s="1" customFormat="1" ht="33" customHeight="1" spans="1:24">
      <c r="A11" s="15"/>
      <c r="B11" s="16" t="s">
        <v>34</v>
      </c>
      <c r="C11" s="16"/>
      <c r="D11" s="16"/>
      <c r="E11" s="16"/>
      <c r="F11" s="16"/>
      <c r="G11" s="16"/>
      <c r="H11" s="27">
        <f t="shared" ref="H11:X11" si="2">AVERAGE(H12:H15)</f>
        <v>22.597487059895</v>
      </c>
      <c r="I11" s="27">
        <f t="shared" si="2"/>
        <v>78.1635872557783</v>
      </c>
      <c r="J11" s="27">
        <f t="shared" si="2"/>
        <v>3.51456854091736</v>
      </c>
      <c r="K11" s="27">
        <f t="shared" si="2"/>
        <v>1.24125035831649</v>
      </c>
      <c r="L11" s="27">
        <f t="shared" si="2"/>
        <v>0</v>
      </c>
      <c r="M11" s="27">
        <f t="shared" si="2"/>
        <v>2.23609065745316</v>
      </c>
      <c r="N11" s="27">
        <f t="shared" si="2"/>
        <v>0.0372275251477244</v>
      </c>
      <c r="O11" s="27">
        <f t="shared" si="2"/>
        <v>0</v>
      </c>
      <c r="P11" s="27">
        <f t="shared" si="2"/>
        <v>46.8920412985934</v>
      </c>
      <c r="Q11" s="27">
        <f t="shared" si="2"/>
        <v>9.075</v>
      </c>
      <c r="R11" s="27">
        <f t="shared" ref="R11:T11" si="3">AVERAGE(R12:R15)</f>
        <v>0</v>
      </c>
      <c r="S11" s="27">
        <f t="shared" si="3"/>
        <v>0.0752027103347501</v>
      </c>
      <c r="T11" s="27">
        <f t="shared" si="3"/>
        <v>0</v>
      </c>
      <c r="U11" s="27">
        <f t="shared" si="2"/>
        <v>19.45</v>
      </c>
      <c r="V11" s="93">
        <f t="shared" si="2"/>
        <v>32.45</v>
      </c>
      <c r="W11" s="40">
        <f t="shared" si="2"/>
        <v>78.25</v>
      </c>
      <c r="X11" s="93">
        <f t="shared" si="2"/>
        <v>0</v>
      </c>
    </row>
    <row r="12" s="1" customFormat="1" ht="33" customHeight="1" spans="1:24">
      <c r="A12" s="15"/>
      <c r="B12" s="18" t="s">
        <v>35</v>
      </c>
      <c r="C12" s="65" t="s">
        <v>36</v>
      </c>
      <c r="D12" s="18" t="s">
        <v>37</v>
      </c>
      <c r="E12" s="64">
        <v>0.1</v>
      </c>
      <c r="F12" s="30" t="s">
        <v>33</v>
      </c>
      <c r="G12" s="30" t="str">
        <f t="shared" si="1"/>
        <v>长粒</v>
      </c>
      <c r="H12" s="30">
        <v>23.1927710843374</v>
      </c>
      <c r="I12" s="30">
        <v>76.2871287128713</v>
      </c>
      <c r="J12" s="30">
        <v>6.83168316831683</v>
      </c>
      <c r="K12" s="30">
        <v>2.62376237623762</v>
      </c>
      <c r="L12" s="30">
        <v>0</v>
      </c>
      <c r="M12" s="30">
        <v>4.10891089108911</v>
      </c>
      <c r="N12" s="30">
        <v>0.099009900990099</v>
      </c>
      <c r="O12" s="30">
        <v>0</v>
      </c>
      <c r="P12" s="30">
        <v>47.7227722772277</v>
      </c>
      <c r="Q12" s="37">
        <v>10.8</v>
      </c>
      <c r="R12" s="30">
        <v>0</v>
      </c>
      <c r="S12" s="30">
        <v>0.116076610562972</v>
      </c>
      <c r="T12" s="30">
        <v>0</v>
      </c>
      <c r="U12" s="37">
        <v>25.3</v>
      </c>
      <c r="V12" s="92">
        <v>80.8</v>
      </c>
      <c r="W12" s="41">
        <v>78</v>
      </c>
      <c r="X12" s="92">
        <v>0</v>
      </c>
    </row>
    <row r="13" s="1" customFormat="1" ht="33" customHeight="1" spans="1:24">
      <c r="A13" s="15"/>
      <c r="B13" s="18" t="s">
        <v>38</v>
      </c>
      <c r="C13" s="68" t="s">
        <v>39</v>
      </c>
      <c r="D13" s="18" t="s">
        <v>40</v>
      </c>
      <c r="E13" s="64">
        <v>1.3</v>
      </c>
      <c r="F13" s="30" t="s">
        <v>33</v>
      </c>
      <c r="G13" s="30" t="str">
        <f t="shared" si="1"/>
        <v>长粒</v>
      </c>
      <c r="H13" s="30">
        <v>20.7414829659319</v>
      </c>
      <c r="I13" s="30">
        <v>79.3326693227092</v>
      </c>
      <c r="J13" s="30">
        <v>1.69322709163347</v>
      </c>
      <c r="K13" s="30">
        <v>0.298804780876494</v>
      </c>
      <c r="L13" s="30">
        <v>0</v>
      </c>
      <c r="M13" s="30">
        <v>1.39442231075697</v>
      </c>
      <c r="N13" s="30">
        <v>0</v>
      </c>
      <c r="O13" s="30">
        <v>0</v>
      </c>
      <c r="P13" s="30">
        <v>42.7788844621514</v>
      </c>
      <c r="Q13" s="37">
        <v>8.5</v>
      </c>
      <c r="R13" s="30">
        <v>0</v>
      </c>
      <c r="S13" s="30">
        <v>0.019588638589618</v>
      </c>
      <c r="T13" s="30">
        <v>0</v>
      </c>
      <c r="U13" s="37">
        <v>15.4</v>
      </c>
      <c r="V13" s="92">
        <v>5.1</v>
      </c>
      <c r="W13" s="41">
        <v>81</v>
      </c>
      <c r="X13" s="92">
        <v>0</v>
      </c>
    </row>
    <row r="14" s="1" customFormat="1" ht="33" customHeight="1" spans="1:24">
      <c r="A14" s="15"/>
      <c r="B14" s="18" t="s">
        <v>41</v>
      </c>
      <c r="C14" s="65" t="s">
        <v>42</v>
      </c>
      <c r="D14" s="18" t="s">
        <v>43</v>
      </c>
      <c r="E14" s="64">
        <v>1.1</v>
      </c>
      <c r="F14" s="30" t="s">
        <v>33</v>
      </c>
      <c r="G14" s="30" t="str">
        <f t="shared" si="1"/>
        <v>长粒</v>
      </c>
      <c r="H14" s="30">
        <v>20.7584830339321</v>
      </c>
      <c r="I14" s="30">
        <v>78.0688622754491</v>
      </c>
      <c r="J14" s="30">
        <v>3.94211576846307</v>
      </c>
      <c r="K14" s="30">
        <v>1.04790419161677</v>
      </c>
      <c r="L14" s="30">
        <v>0</v>
      </c>
      <c r="M14" s="30">
        <v>2.84431137724551</v>
      </c>
      <c r="N14" s="30">
        <v>0.0499001996007984</v>
      </c>
      <c r="O14" s="30">
        <v>0</v>
      </c>
      <c r="P14" s="30">
        <v>42.9640718562874</v>
      </c>
      <c r="Q14" s="37">
        <v>8.5</v>
      </c>
      <c r="R14" s="30">
        <v>0</v>
      </c>
      <c r="S14" s="30">
        <v>0.0204876049989756</v>
      </c>
      <c r="T14" s="30">
        <v>0</v>
      </c>
      <c r="U14" s="37">
        <v>16.3</v>
      </c>
      <c r="V14" s="92">
        <v>7.7</v>
      </c>
      <c r="W14" s="41">
        <v>77</v>
      </c>
      <c r="X14" s="92">
        <v>0</v>
      </c>
    </row>
    <row r="15" s="1" customFormat="1" ht="33" customHeight="1" spans="1:24">
      <c r="A15" s="15"/>
      <c r="B15" s="18" t="s">
        <v>44</v>
      </c>
      <c r="C15" s="65" t="s">
        <v>45</v>
      </c>
      <c r="D15" s="18" t="s">
        <v>46</v>
      </c>
      <c r="E15" s="64">
        <v>0.4</v>
      </c>
      <c r="F15" s="30" t="s">
        <v>33</v>
      </c>
      <c r="G15" s="30" t="str">
        <f t="shared" si="1"/>
        <v>长粒</v>
      </c>
      <c r="H15" s="30">
        <v>25.6972111553785</v>
      </c>
      <c r="I15" s="30">
        <v>78.9656887120835</v>
      </c>
      <c r="J15" s="30">
        <v>1.59124813525609</v>
      </c>
      <c r="K15" s="30">
        <v>0.994530084535057</v>
      </c>
      <c r="L15" s="30">
        <v>0</v>
      </c>
      <c r="M15" s="30">
        <v>0.596718050721034</v>
      </c>
      <c r="N15" s="30">
        <v>0</v>
      </c>
      <c r="O15" s="30">
        <v>0</v>
      </c>
      <c r="P15" s="30">
        <v>54.1024365987071</v>
      </c>
      <c r="Q15" s="37">
        <v>8.5</v>
      </c>
      <c r="R15" s="30">
        <v>0</v>
      </c>
      <c r="S15" s="30">
        <v>0.144657987187435</v>
      </c>
      <c r="T15" s="30">
        <v>0</v>
      </c>
      <c r="U15" s="37">
        <v>20.8</v>
      </c>
      <c r="V15" s="92">
        <v>36.2</v>
      </c>
      <c r="W15" s="41">
        <v>77</v>
      </c>
      <c r="X15" s="92">
        <v>0</v>
      </c>
    </row>
    <row r="16" s="1" customFormat="1" ht="33" customHeight="1" spans="1:24">
      <c r="A16" s="15"/>
      <c r="B16" s="16" t="s">
        <v>47</v>
      </c>
      <c r="C16" s="16"/>
      <c r="D16" s="16"/>
      <c r="E16" s="16"/>
      <c r="F16" s="16"/>
      <c r="G16" s="16"/>
      <c r="H16" s="27">
        <f t="shared" ref="H16:X16" si="4">AVERAGE(H17:H22)</f>
        <v>22.6901111166543</v>
      </c>
      <c r="I16" s="27">
        <f t="shared" si="4"/>
        <v>78.3748710034199</v>
      </c>
      <c r="J16" s="27">
        <f t="shared" si="4"/>
        <v>3.84149067623035</v>
      </c>
      <c r="K16" s="27">
        <f t="shared" si="4"/>
        <v>0.719428730056216</v>
      </c>
      <c r="L16" s="27">
        <f t="shared" si="4"/>
        <v>0</v>
      </c>
      <c r="M16" s="27">
        <f t="shared" si="4"/>
        <v>3.07300446291912</v>
      </c>
      <c r="N16" s="27">
        <f t="shared" si="4"/>
        <v>0.0407697325505545</v>
      </c>
      <c r="O16" s="27">
        <f t="shared" si="4"/>
        <v>0</v>
      </c>
      <c r="P16" s="27">
        <f t="shared" si="4"/>
        <v>51.8490429791178</v>
      </c>
      <c r="Q16" s="27">
        <f t="shared" si="4"/>
        <v>9.96666666666667</v>
      </c>
      <c r="R16" s="27">
        <f t="shared" ref="R16:T16" si="5">AVERAGE(R17:R22)</f>
        <v>0</v>
      </c>
      <c r="S16" s="27">
        <f t="shared" si="5"/>
        <v>1.25446062340419</v>
      </c>
      <c r="T16" s="27">
        <f t="shared" si="5"/>
        <v>0</v>
      </c>
      <c r="U16" s="27">
        <f t="shared" si="4"/>
        <v>16.9</v>
      </c>
      <c r="V16" s="93">
        <f t="shared" si="4"/>
        <v>26.7666666666667</v>
      </c>
      <c r="W16" s="94">
        <f t="shared" si="4"/>
        <v>78.5</v>
      </c>
      <c r="X16" s="93">
        <f t="shared" si="4"/>
        <v>0</v>
      </c>
    </row>
    <row r="17" s="1" customFormat="1" ht="33" customHeight="1" spans="1:24">
      <c r="A17" s="15"/>
      <c r="B17" s="18" t="s">
        <v>48</v>
      </c>
      <c r="C17" s="59" t="s">
        <v>49</v>
      </c>
      <c r="D17" s="63" t="s">
        <v>50</v>
      </c>
      <c r="E17" s="64">
        <v>0.7</v>
      </c>
      <c r="F17" s="65" t="s">
        <v>33</v>
      </c>
      <c r="G17" s="30" t="str">
        <f t="shared" ref="G17:G22" si="6">IF(F17&gt;6.5,"长粒",IF(AND(F17&gt;=5.6,F17&lt;=6.5),"中粒",IF(AND(F17&lt;5.6),"短粒")))</f>
        <v>长粒</v>
      </c>
      <c r="H17" s="30">
        <v>18.9134808853119</v>
      </c>
      <c r="I17" s="30">
        <v>77.625</v>
      </c>
      <c r="J17" s="30">
        <v>2.35</v>
      </c>
      <c r="K17" s="30">
        <v>0.15</v>
      </c>
      <c r="L17" s="30">
        <v>0</v>
      </c>
      <c r="M17" s="30">
        <v>2.2</v>
      </c>
      <c r="N17" s="30">
        <v>0</v>
      </c>
      <c r="O17" s="30">
        <v>0</v>
      </c>
      <c r="P17" s="30">
        <v>54.6</v>
      </c>
      <c r="Q17" s="37">
        <v>9.4</v>
      </c>
      <c r="R17" s="30">
        <v>0</v>
      </c>
      <c r="S17" s="30">
        <v>1.0119785212722</v>
      </c>
      <c r="T17" s="30">
        <v>0</v>
      </c>
      <c r="U17" s="37">
        <v>16.3</v>
      </c>
      <c r="V17" s="92">
        <v>14.6</v>
      </c>
      <c r="W17" s="41">
        <v>77</v>
      </c>
      <c r="X17" s="92">
        <v>0</v>
      </c>
    </row>
    <row r="18" s="1" customFormat="1" ht="33" customHeight="1" spans="1:24">
      <c r="A18" s="15"/>
      <c r="B18" s="18" t="s">
        <v>51</v>
      </c>
      <c r="C18" s="59" t="s">
        <v>52</v>
      </c>
      <c r="D18" s="63" t="s">
        <v>53</v>
      </c>
      <c r="E18" s="64">
        <v>0.5</v>
      </c>
      <c r="F18" s="65" t="s">
        <v>33</v>
      </c>
      <c r="G18" s="30" t="str">
        <f t="shared" si="6"/>
        <v>长粒</v>
      </c>
      <c r="H18" s="30">
        <v>20.8835341365462</v>
      </c>
      <c r="I18" s="30">
        <v>79.7766749379653</v>
      </c>
      <c r="J18" s="30">
        <v>0.347394540942928</v>
      </c>
      <c r="K18" s="30">
        <v>0.0496277915632754</v>
      </c>
      <c r="L18" s="30">
        <v>0</v>
      </c>
      <c r="M18" s="30">
        <v>0.297766749379653</v>
      </c>
      <c r="N18" s="30">
        <v>0</v>
      </c>
      <c r="O18" s="30">
        <v>0</v>
      </c>
      <c r="P18" s="30">
        <v>50.9677419354839</v>
      </c>
      <c r="Q18" s="37">
        <v>8.3</v>
      </c>
      <c r="R18" s="30">
        <v>0</v>
      </c>
      <c r="S18" s="30">
        <v>0.676751592356688</v>
      </c>
      <c r="T18" s="30">
        <v>0</v>
      </c>
      <c r="U18" s="37">
        <v>13.5</v>
      </c>
      <c r="V18" s="92">
        <v>3.5</v>
      </c>
      <c r="W18" s="41">
        <v>80</v>
      </c>
      <c r="X18" s="92">
        <v>0</v>
      </c>
    </row>
    <row r="19" s="1" customFormat="1" ht="33" customHeight="1" spans="1:24">
      <c r="A19" s="15"/>
      <c r="B19" s="18" t="s">
        <v>54</v>
      </c>
      <c r="C19" s="59" t="s">
        <v>55</v>
      </c>
      <c r="D19" s="63" t="s">
        <v>56</v>
      </c>
      <c r="E19" s="64">
        <v>3</v>
      </c>
      <c r="F19" s="65" t="s">
        <v>33</v>
      </c>
      <c r="G19" s="30" t="str">
        <f t="shared" si="6"/>
        <v>长粒</v>
      </c>
      <c r="H19" s="30">
        <v>24.601593625498</v>
      </c>
      <c r="I19" s="30">
        <v>78.2045009784736</v>
      </c>
      <c r="J19" s="30">
        <v>4.64774951076321</v>
      </c>
      <c r="K19" s="30">
        <v>0.538160469667319</v>
      </c>
      <c r="L19" s="30">
        <v>0</v>
      </c>
      <c r="M19" s="30">
        <v>3.86497064579256</v>
      </c>
      <c r="N19" s="30">
        <v>0.244618395303327</v>
      </c>
      <c r="O19" s="30">
        <v>0</v>
      </c>
      <c r="P19" s="30">
        <v>48.9236790606654</v>
      </c>
      <c r="Q19" s="37">
        <v>8.1</v>
      </c>
      <c r="R19" s="30">
        <v>0</v>
      </c>
      <c r="S19" s="30">
        <v>0.521537570021248</v>
      </c>
      <c r="T19" s="30">
        <v>0</v>
      </c>
      <c r="U19" s="37">
        <v>18.9</v>
      </c>
      <c r="V19" s="92">
        <v>65.8</v>
      </c>
      <c r="W19" s="41">
        <v>76</v>
      </c>
      <c r="X19" s="92">
        <v>0</v>
      </c>
    </row>
    <row r="20" s="1" customFormat="1" ht="33" customHeight="1" spans="1:24">
      <c r="A20" s="15"/>
      <c r="B20" s="18" t="s">
        <v>57</v>
      </c>
      <c r="C20" s="59" t="s">
        <v>58</v>
      </c>
      <c r="D20" s="63" t="s">
        <v>59</v>
      </c>
      <c r="E20" s="64">
        <v>4</v>
      </c>
      <c r="F20" s="65" t="s">
        <v>33</v>
      </c>
      <c r="G20" s="30" t="str">
        <f t="shared" si="6"/>
        <v>长粒</v>
      </c>
      <c r="H20" s="30">
        <v>24.1516966067864</v>
      </c>
      <c r="I20" s="30">
        <v>79.425</v>
      </c>
      <c r="J20" s="30">
        <v>1.75</v>
      </c>
      <c r="K20" s="30">
        <v>0.75</v>
      </c>
      <c r="L20" s="30">
        <v>0</v>
      </c>
      <c r="M20" s="30">
        <v>1</v>
      </c>
      <c r="N20" s="30">
        <v>0</v>
      </c>
      <c r="O20" s="30">
        <v>0</v>
      </c>
      <c r="P20" s="30">
        <v>49.3</v>
      </c>
      <c r="Q20" s="45">
        <v>8.4</v>
      </c>
      <c r="R20" s="30">
        <v>0</v>
      </c>
      <c r="S20" s="30">
        <v>0.732677412602051</v>
      </c>
      <c r="T20" s="30">
        <v>0</v>
      </c>
      <c r="U20" s="45">
        <v>16.1</v>
      </c>
      <c r="V20" s="92">
        <v>62.2</v>
      </c>
      <c r="W20" s="41">
        <v>75</v>
      </c>
      <c r="X20" s="92">
        <v>0</v>
      </c>
    </row>
    <row r="21" s="1" customFormat="1" ht="33" customHeight="1" spans="1:24">
      <c r="A21" s="15"/>
      <c r="B21" s="18" t="s">
        <v>60</v>
      </c>
      <c r="C21" s="59" t="s">
        <v>61</v>
      </c>
      <c r="D21" s="63" t="s">
        <v>62</v>
      </c>
      <c r="E21" s="64">
        <v>1.5</v>
      </c>
      <c r="F21" s="65" t="s">
        <v>33</v>
      </c>
      <c r="G21" s="30" t="str">
        <f t="shared" si="6"/>
        <v>长粒</v>
      </c>
      <c r="H21" s="30">
        <v>23.7951807228916</v>
      </c>
      <c r="I21" s="30">
        <v>76.6253101736973</v>
      </c>
      <c r="J21" s="30">
        <v>9.72704714640199</v>
      </c>
      <c r="K21" s="30">
        <v>2.8287841191067</v>
      </c>
      <c r="L21" s="30">
        <v>0</v>
      </c>
      <c r="M21" s="30">
        <v>6.89826302729529</v>
      </c>
      <c r="N21" s="30">
        <v>0</v>
      </c>
      <c r="O21" s="30">
        <v>0</v>
      </c>
      <c r="P21" s="30">
        <v>53.4987593052109</v>
      </c>
      <c r="Q21" s="37">
        <v>12.8</v>
      </c>
      <c r="R21" s="30">
        <v>0</v>
      </c>
      <c r="S21" s="30">
        <v>2.15761565185592</v>
      </c>
      <c r="T21" s="30">
        <v>0</v>
      </c>
      <c r="U21" s="37">
        <v>18.4</v>
      </c>
      <c r="V21" s="92">
        <v>8.6</v>
      </c>
      <c r="W21" s="41">
        <v>81</v>
      </c>
      <c r="X21" s="92">
        <v>0</v>
      </c>
    </row>
    <row r="22" s="1" customFormat="1" ht="33" customHeight="1" spans="1:24">
      <c r="A22" s="15"/>
      <c r="B22" s="18" t="s">
        <v>63</v>
      </c>
      <c r="C22" s="59" t="s">
        <v>64</v>
      </c>
      <c r="D22" s="63" t="s">
        <v>62</v>
      </c>
      <c r="E22" s="64">
        <v>2</v>
      </c>
      <c r="F22" s="65" t="s">
        <v>33</v>
      </c>
      <c r="G22" s="30" t="str">
        <f t="shared" si="6"/>
        <v>长粒</v>
      </c>
      <c r="H22" s="30">
        <v>23.7951807228916</v>
      </c>
      <c r="I22" s="30">
        <v>78.5927399303829</v>
      </c>
      <c r="J22" s="30">
        <v>4.22675285927399</v>
      </c>
      <c r="K22" s="30">
        <v>0</v>
      </c>
      <c r="L22" s="30">
        <v>0</v>
      </c>
      <c r="M22" s="30">
        <v>4.17702635504724</v>
      </c>
      <c r="N22" s="30">
        <v>0</v>
      </c>
      <c r="O22" s="30">
        <v>0</v>
      </c>
      <c r="P22" s="30">
        <v>53.8040775733466</v>
      </c>
      <c r="Q22" s="45">
        <v>12.8</v>
      </c>
      <c r="R22" s="30">
        <v>0</v>
      </c>
      <c r="S22" s="30">
        <v>2.42620299231702</v>
      </c>
      <c r="T22" s="30">
        <v>0</v>
      </c>
      <c r="U22" s="45">
        <v>18.2</v>
      </c>
      <c r="V22" s="92">
        <v>5.9</v>
      </c>
      <c r="W22" s="41">
        <v>82</v>
      </c>
      <c r="X22" s="92">
        <v>0</v>
      </c>
    </row>
    <row r="23" s="1" customFormat="1" ht="33" customHeight="1" spans="1:24">
      <c r="A23" s="15"/>
      <c r="B23" s="66" t="s">
        <v>65</v>
      </c>
      <c r="C23" s="67"/>
      <c r="D23" s="67"/>
      <c r="E23" s="82"/>
      <c r="F23" s="67"/>
      <c r="G23" s="69"/>
      <c r="H23" s="27">
        <f t="shared" ref="H23:X23" si="7">AVERAGE(H24:H35)</f>
        <v>24.5351068822589</v>
      </c>
      <c r="I23" s="27">
        <f t="shared" si="7"/>
        <v>79.5183995497887</v>
      </c>
      <c r="J23" s="27">
        <f t="shared" si="7"/>
        <v>3.43693510867595</v>
      </c>
      <c r="K23" s="27">
        <f t="shared" si="7"/>
        <v>0.0166251039068994</v>
      </c>
      <c r="L23" s="27">
        <f t="shared" si="7"/>
        <v>0.0581714040557374</v>
      </c>
      <c r="M23" s="27">
        <f t="shared" si="7"/>
        <v>2.69552914819328</v>
      </c>
      <c r="N23" s="27">
        <f t="shared" si="7"/>
        <v>0.211987146547964</v>
      </c>
      <c r="O23" s="27">
        <f t="shared" si="7"/>
        <v>0.0661742260834269</v>
      </c>
      <c r="P23" s="27">
        <f t="shared" si="7"/>
        <v>53.1987972815475</v>
      </c>
      <c r="Q23" s="27">
        <f t="shared" si="7"/>
        <v>11.5833333333333</v>
      </c>
      <c r="R23" s="27">
        <f t="shared" ref="R23:T23" si="8">AVERAGE(R24:R35)</f>
        <v>0</v>
      </c>
      <c r="S23" s="27">
        <f t="shared" si="8"/>
        <v>1.47452367878313</v>
      </c>
      <c r="T23" s="27">
        <f t="shared" si="8"/>
        <v>0</v>
      </c>
      <c r="U23" s="27">
        <f t="shared" si="7"/>
        <v>22.1666666666667</v>
      </c>
      <c r="V23" s="93">
        <f t="shared" si="7"/>
        <v>43.9916666666667</v>
      </c>
      <c r="W23" s="94">
        <f t="shared" si="7"/>
        <v>76.1666666666667</v>
      </c>
      <c r="X23" s="93">
        <f t="shared" si="7"/>
        <v>0</v>
      </c>
    </row>
    <row r="24" s="1" customFormat="1" ht="33" customHeight="1" spans="1:24">
      <c r="A24" s="15"/>
      <c r="B24" s="18" t="s">
        <v>66</v>
      </c>
      <c r="C24" s="18" t="s">
        <v>67</v>
      </c>
      <c r="D24" s="78" t="s">
        <v>68</v>
      </c>
      <c r="E24" s="28">
        <v>0.1</v>
      </c>
      <c r="F24" s="83" t="s">
        <v>33</v>
      </c>
      <c r="G24" s="30" t="str">
        <f t="shared" ref="G24:G35" si="9">IF(F24&gt;6.5,"长粒",IF(AND(F24&gt;=5.6,F24&lt;=6.5),"中粒",IF(AND(F24&lt;5.6),"短粒")))</f>
        <v>长粒</v>
      </c>
      <c r="H24" s="30">
        <v>23.1462925851703</v>
      </c>
      <c r="I24" s="30">
        <v>80.0798801797304</v>
      </c>
      <c r="J24" s="30">
        <v>1.59760359460809</v>
      </c>
      <c r="K24" s="30">
        <v>0</v>
      </c>
      <c r="L24" s="30">
        <v>0</v>
      </c>
      <c r="M24" s="30">
        <v>1.44782825761358</v>
      </c>
      <c r="N24" s="30">
        <v>0</v>
      </c>
      <c r="O24" s="30">
        <v>0</v>
      </c>
      <c r="P24" s="30">
        <v>40.7388916625062</v>
      </c>
      <c r="Q24" s="37">
        <v>12.6</v>
      </c>
      <c r="R24" s="30">
        <v>0</v>
      </c>
      <c r="S24" s="30">
        <v>1.69096209912536</v>
      </c>
      <c r="T24" s="30">
        <v>0</v>
      </c>
      <c r="U24" s="37">
        <v>19.8</v>
      </c>
      <c r="V24" s="92">
        <v>40.5</v>
      </c>
      <c r="W24" s="41">
        <v>82</v>
      </c>
      <c r="X24" s="92">
        <v>0</v>
      </c>
    </row>
    <row r="25" s="1" customFormat="1" ht="33" customHeight="1" spans="1:24">
      <c r="A25" s="15"/>
      <c r="B25" s="18" t="s">
        <v>69</v>
      </c>
      <c r="C25" s="18" t="s">
        <v>70</v>
      </c>
      <c r="D25" s="78" t="s">
        <v>71</v>
      </c>
      <c r="E25" s="28">
        <v>0.1</v>
      </c>
      <c r="F25" s="83" t="s">
        <v>33</v>
      </c>
      <c r="G25" s="30" t="str">
        <f t="shared" si="9"/>
        <v>长粒</v>
      </c>
      <c r="H25" s="30">
        <v>24.5508982035928</v>
      </c>
      <c r="I25" s="30">
        <v>80.5004955401388</v>
      </c>
      <c r="J25" s="30">
        <v>1.63528245787909</v>
      </c>
      <c r="K25" s="30">
        <v>0</v>
      </c>
      <c r="L25" s="30">
        <v>0</v>
      </c>
      <c r="M25" s="30">
        <v>1.28840436075322</v>
      </c>
      <c r="N25" s="30">
        <v>0</v>
      </c>
      <c r="O25" s="30">
        <v>0</v>
      </c>
      <c r="P25" s="30">
        <v>49.4549058473736</v>
      </c>
      <c r="Q25" s="37">
        <v>12.4</v>
      </c>
      <c r="R25" s="30">
        <v>0</v>
      </c>
      <c r="S25" s="30">
        <v>2.36474381941956</v>
      </c>
      <c r="T25" s="30">
        <v>0</v>
      </c>
      <c r="U25" s="37">
        <v>18.8</v>
      </c>
      <c r="V25" s="92">
        <v>27.8</v>
      </c>
      <c r="W25" s="41">
        <v>81</v>
      </c>
      <c r="X25" s="92">
        <v>0</v>
      </c>
    </row>
    <row r="26" s="1" customFormat="1" ht="33" customHeight="1" spans="1:24">
      <c r="A26" s="15"/>
      <c r="B26" s="18" t="s">
        <v>72</v>
      </c>
      <c r="C26" s="18" t="s">
        <v>73</v>
      </c>
      <c r="D26" s="78" t="s">
        <v>74</v>
      </c>
      <c r="E26" s="28">
        <v>0.1</v>
      </c>
      <c r="F26" s="83" t="s">
        <v>33</v>
      </c>
      <c r="G26" s="30" t="str">
        <f t="shared" si="9"/>
        <v>长粒</v>
      </c>
      <c r="H26" s="30">
        <v>23.2931726907631</v>
      </c>
      <c r="I26" s="30">
        <v>80.7462686567164</v>
      </c>
      <c r="J26" s="30">
        <v>0.696517412935323</v>
      </c>
      <c r="K26" s="30">
        <v>0</v>
      </c>
      <c r="L26" s="30">
        <v>0</v>
      </c>
      <c r="M26" s="30">
        <v>0.447761194029851</v>
      </c>
      <c r="N26" s="30">
        <v>0</v>
      </c>
      <c r="O26" s="30">
        <v>0</v>
      </c>
      <c r="P26" s="30">
        <v>60.0497512437811</v>
      </c>
      <c r="Q26" s="37">
        <v>13.2</v>
      </c>
      <c r="R26" s="30">
        <v>0</v>
      </c>
      <c r="S26" s="30">
        <v>3.75766871165644</v>
      </c>
      <c r="T26" s="30">
        <v>0</v>
      </c>
      <c r="U26" s="37">
        <v>17.2</v>
      </c>
      <c r="V26" s="92">
        <v>10.6</v>
      </c>
      <c r="W26" s="41">
        <v>81</v>
      </c>
      <c r="X26" s="92">
        <v>0</v>
      </c>
    </row>
    <row r="27" s="1" customFormat="1" ht="33" customHeight="1" spans="1:24">
      <c r="A27" s="15"/>
      <c r="B27" s="18" t="s">
        <v>75</v>
      </c>
      <c r="C27" s="18" t="s">
        <v>76</v>
      </c>
      <c r="D27" s="78" t="s">
        <v>62</v>
      </c>
      <c r="E27" s="28">
        <v>0.1</v>
      </c>
      <c r="F27" s="83" t="s">
        <v>33</v>
      </c>
      <c r="G27" s="30" t="str">
        <f t="shared" si="9"/>
        <v>长粒</v>
      </c>
      <c r="H27" s="30">
        <v>23.4468937875751</v>
      </c>
      <c r="I27" s="30">
        <v>79.0513833992095</v>
      </c>
      <c r="J27" s="30">
        <v>4.34782608695652</v>
      </c>
      <c r="K27" s="30">
        <v>0</v>
      </c>
      <c r="L27" s="30">
        <v>0</v>
      </c>
      <c r="M27" s="30">
        <v>1.58102766798419</v>
      </c>
      <c r="N27" s="30">
        <v>0</v>
      </c>
      <c r="O27" s="30">
        <v>0.444664031620553</v>
      </c>
      <c r="P27" s="30">
        <v>45.6521739130435</v>
      </c>
      <c r="Q27" s="37">
        <v>11.7</v>
      </c>
      <c r="R27" s="30">
        <v>0</v>
      </c>
      <c r="S27" s="30">
        <v>2.30125523012552</v>
      </c>
      <c r="T27" s="30">
        <v>0</v>
      </c>
      <c r="U27" s="37">
        <v>21.3</v>
      </c>
      <c r="V27" s="92">
        <v>45.7</v>
      </c>
      <c r="W27" s="41">
        <v>71</v>
      </c>
      <c r="X27" s="92">
        <v>0</v>
      </c>
    </row>
    <row r="28" s="1" customFormat="1" ht="33" customHeight="1" spans="1:24">
      <c r="A28" s="15"/>
      <c r="B28" s="18" t="s">
        <v>77</v>
      </c>
      <c r="C28" s="18" t="s">
        <v>78</v>
      </c>
      <c r="D28" s="18" t="s">
        <v>79</v>
      </c>
      <c r="E28" s="60">
        <v>2.5</v>
      </c>
      <c r="F28" s="83" t="s">
        <v>33</v>
      </c>
      <c r="G28" s="30" t="str">
        <f t="shared" si="9"/>
        <v>长粒</v>
      </c>
      <c r="H28" s="30">
        <v>23.6526946107784</v>
      </c>
      <c r="I28" s="30">
        <v>77.425</v>
      </c>
      <c r="J28" s="30">
        <v>5.35</v>
      </c>
      <c r="K28" s="30">
        <v>0</v>
      </c>
      <c r="L28" s="30">
        <v>0</v>
      </c>
      <c r="M28" s="30">
        <v>4.95</v>
      </c>
      <c r="N28" s="30">
        <v>0</v>
      </c>
      <c r="O28" s="30">
        <v>0</v>
      </c>
      <c r="P28" s="30">
        <v>55.9</v>
      </c>
      <c r="Q28" s="37">
        <v>11.2</v>
      </c>
      <c r="R28" s="30">
        <v>0</v>
      </c>
      <c r="S28" s="30">
        <v>2.02652910832719</v>
      </c>
      <c r="T28" s="30">
        <v>0</v>
      </c>
      <c r="U28" s="37">
        <v>17.6</v>
      </c>
      <c r="V28" s="92">
        <v>30</v>
      </c>
      <c r="W28" s="41">
        <v>77</v>
      </c>
      <c r="X28" s="92">
        <v>0</v>
      </c>
    </row>
    <row r="29" s="1" customFormat="1" ht="33" customHeight="1" spans="1:24">
      <c r="A29" s="15"/>
      <c r="B29" s="18" t="s">
        <v>80</v>
      </c>
      <c r="C29" s="18" t="s">
        <v>81</v>
      </c>
      <c r="D29" s="78" t="s">
        <v>82</v>
      </c>
      <c r="E29" s="60">
        <v>1.5</v>
      </c>
      <c r="F29" s="83" t="s">
        <v>33</v>
      </c>
      <c r="G29" s="30" t="str">
        <f t="shared" si="9"/>
        <v>长粒</v>
      </c>
      <c r="H29" s="30">
        <v>24.5019920318725</v>
      </c>
      <c r="I29" s="30">
        <v>78.3904619970194</v>
      </c>
      <c r="J29" s="30">
        <v>4.66964729259811</v>
      </c>
      <c r="K29" s="30">
        <v>0</v>
      </c>
      <c r="L29" s="30">
        <v>0</v>
      </c>
      <c r="M29" s="30">
        <v>4.2722305017387</v>
      </c>
      <c r="N29" s="30">
        <v>0</v>
      </c>
      <c r="O29" s="30">
        <v>0</v>
      </c>
      <c r="P29" s="30">
        <v>50.3229011425733</v>
      </c>
      <c r="Q29" s="37">
        <v>11.9</v>
      </c>
      <c r="R29" s="30">
        <v>0</v>
      </c>
      <c r="S29" s="30">
        <v>1.6638624041877</v>
      </c>
      <c r="T29" s="30">
        <v>0</v>
      </c>
      <c r="U29" s="37">
        <v>20.5</v>
      </c>
      <c r="V29" s="92">
        <v>38.1</v>
      </c>
      <c r="W29" s="41">
        <v>80</v>
      </c>
      <c r="X29" s="92">
        <v>0</v>
      </c>
    </row>
    <row r="30" s="1" customFormat="1" ht="33" customHeight="1" spans="1:24">
      <c r="A30" s="15"/>
      <c r="B30" s="18" t="s">
        <v>83</v>
      </c>
      <c r="C30" s="18" t="s">
        <v>84</v>
      </c>
      <c r="D30" s="78" t="s">
        <v>43</v>
      </c>
      <c r="E30" s="61">
        <v>1</v>
      </c>
      <c r="F30" s="83" t="s">
        <v>33</v>
      </c>
      <c r="G30" s="30" t="str">
        <f t="shared" si="9"/>
        <v>长粒</v>
      </c>
      <c r="H30" s="30">
        <v>24.36</v>
      </c>
      <c r="I30" s="30">
        <v>80.0149328023893</v>
      </c>
      <c r="J30" s="30">
        <v>2.83723245395719</v>
      </c>
      <c r="K30" s="30">
        <v>0</v>
      </c>
      <c r="L30" s="30">
        <v>0</v>
      </c>
      <c r="M30" s="30">
        <v>2.53857640617222</v>
      </c>
      <c r="N30" s="30">
        <v>0.199104031856645</v>
      </c>
      <c r="O30" s="30">
        <v>0</v>
      </c>
      <c r="P30" s="30">
        <v>56.4459930313589</v>
      </c>
      <c r="Q30" s="37">
        <v>9.7</v>
      </c>
      <c r="R30" s="30">
        <v>0</v>
      </c>
      <c r="S30" s="30">
        <v>0.650440621065883</v>
      </c>
      <c r="T30" s="30">
        <v>0</v>
      </c>
      <c r="U30" s="37">
        <v>21.2</v>
      </c>
      <c r="V30" s="92">
        <v>31.2</v>
      </c>
      <c r="W30" s="41">
        <v>73</v>
      </c>
      <c r="X30" s="92">
        <v>0</v>
      </c>
    </row>
    <row r="31" s="1" customFormat="1" ht="33" customHeight="1" spans="1:24">
      <c r="A31" s="15"/>
      <c r="B31" s="18" t="s">
        <v>85</v>
      </c>
      <c r="C31" s="18" t="s">
        <v>86</v>
      </c>
      <c r="D31" s="78" t="s">
        <v>82</v>
      </c>
      <c r="E31" s="60">
        <v>1.5</v>
      </c>
      <c r="F31" s="83" t="s">
        <v>33</v>
      </c>
      <c r="G31" s="30" t="str">
        <f t="shared" si="9"/>
        <v>长粒</v>
      </c>
      <c r="H31" s="30">
        <v>24.7</v>
      </c>
      <c r="I31" s="30">
        <v>78.6460925833748</v>
      </c>
      <c r="J31" s="30">
        <v>4.28073668491787</v>
      </c>
      <c r="K31" s="30">
        <v>0</v>
      </c>
      <c r="L31" s="30">
        <v>0.199104031856645</v>
      </c>
      <c r="M31" s="30">
        <v>2.88700846192135</v>
      </c>
      <c r="N31" s="30">
        <v>0.447984071677451</v>
      </c>
      <c r="O31" s="30">
        <v>0.0497760079641613</v>
      </c>
      <c r="P31" s="30">
        <v>53.2105525136884</v>
      </c>
      <c r="Q31" s="37">
        <v>11.7</v>
      </c>
      <c r="R31" s="30">
        <v>0</v>
      </c>
      <c r="S31" s="30">
        <v>1.49281934996221</v>
      </c>
      <c r="T31" s="30">
        <v>0</v>
      </c>
      <c r="U31" s="37">
        <v>26.4</v>
      </c>
      <c r="V31" s="92">
        <v>68.6</v>
      </c>
      <c r="W31" s="41">
        <v>75</v>
      </c>
      <c r="X31" s="92">
        <v>0</v>
      </c>
    </row>
    <row r="32" s="1" customFormat="1" ht="33" customHeight="1" spans="1:24">
      <c r="A32" s="15"/>
      <c r="B32" s="18" t="s">
        <v>87</v>
      </c>
      <c r="C32" s="18" t="s">
        <v>88</v>
      </c>
      <c r="D32" s="18" t="s">
        <v>82</v>
      </c>
      <c r="E32" s="28">
        <v>1.5</v>
      </c>
      <c r="F32" s="59" t="s">
        <v>33</v>
      </c>
      <c r="G32" s="30" t="str">
        <f t="shared" si="9"/>
        <v>长粒</v>
      </c>
      <c r="H32" s="30">
        <v>25.6</v>
      </c>
      <c r="I32" s="30">
        <v>79.76011994003</v>
      </c>
      <c r="J32" s="30">
        <v>5.89705147426287</v>
      </c>
      <c r="K32" s="30">
        <v>0</v>
      </c>
      <c r="L32" s="30">
        <v>0.149925037481259</v>
      </c>
      <c r="M32" s="30">
        <v>5.5472263868066</v>
      </c>
      <c r="N32" s="30">
        <v>0</v>
      </c>
      <c r="O32" s="30">
        <v>0.199900049975012</v>
      </c>
      <c r="P32" s="30">
        <v>61.0194902548726</v>
      </c>
      <c r="Q32" s="37">
        <v>10.8</v>
      </c>
      <c r="R32" s="30">
        <v>0</v>
      </c>
      <c r="S32" s="30">
        <v>0.344959754695286</v>
      </c>
      <c r="T32" s="30">
        <v>0</v>
      </c>
      <c r="U32" s="37">
        <v>27.3</v>
      </c>
      <c r="V32" s="92">
        <v>37.7</v>
      </c>
      <c r="W32" s="41">
        <v>70</v>
      </c>
      <c r="X32" s="92">
        <v>0</v>
      </c>
    </row>
    <row r="33" s="1" customFormat="1" ht="33" customHeight="1" spans="1:24">
      <c r="A33" s="15"/>
      <c r="B33" s="18" t="s">
        <v>89</v>
      </c>
      <c r="C33" s="18" t="s">
        <v>90</v>
      </c>
      <c r="D33" s="18" t="s">
        <v>82</v>
      </c>
      <c r="E33" s="28">
        <v>1.5</v>
      </c>
      <c r="F33" s="59" t="s">
        <v>33</v>
      </c>
      <c r="G33" s="30" t="str">
        <f t="shared" si="9"/>
        <v>长粒</v>
      </c>
      <c r="H33" s="30">
        <v>26.1</v>
      </c>
      <c r="I33" s="30">
        <v>80.0849575212394</v>
      </c>
      <c r="J33" s="30">
        <v>3.9480259870065</v>
      </c>
      <c r="K33" s="30">
        <v>0</v>
      </c>
      <c r="L33" s="30">
        <v>0</v>
      </c>
      <c r="M33" s="30">
        <v>3.14842578710645</v>
      </c>
      <c r="N33" s="30">
        <v>0.79960019990005</v>
      </c>
      <c r="O33" s="30">
        <v>0</v>
      </c>
      <c r="P33" s="30">
        <v>54.5227386306846</v>
      </c>
      <c r="Q33" s="45">
        <v>11.5</v>
      </c>
      <c r="R33" s="30">
        <v>0</v>
      </c>
      <c r="S33" s="30">
        <v>0.519792083166733</v>
      </c>
      <c r="T33" s="30">
        <v>0</v>
      </c>
      <c r="U33" s="45">
        <v>25.1</v>
      </c>
      <c r="V33" s="92">
        <v>70.2</v>
      </c>
      <c r="W33" s="41">
        <v>72</v>
      </c>
      <c r="X33" s="92">
        <v>0</v>
      </c>
    </row>
    <row r="34" s="1" customFormat="1" ht="33" customHeight="1" spans="1:24">
      <c r="A34" s="15"/>
      <c r="B34" s="18" t="s">
        <v>91</v>
      </c>
      <c r="C34" s="18" t="s">
        <v>92</v>
      </c>
      <c r="D34" s="18" t="s">
        <v>82</v>
      </c>
      <c r="E34" s="28">
        <v>1.3</v>
      </c>
      <c r="F34" s="59" t="s">
        <v>33</v>
      </c>
      <c r="G34" s="30" t="str">
        <f t="shared" si="9"/>
        <v>长粒</v>
      </c>
      <c r="H34" s="30">
        <v>26.4</v>
      </c>
      <c r="I34" s="30">
        <v>79.5261845386534</v>
      </c>
      <c r="J34" s="30">
        <v>4.23940149625935</v>
      </c>
      <c r="K34" s="30">
        <v>0.199501246882793</v>
      </c>
      <c r="L34" s="30">
        <v>0.249376558603491</v>
      </c>
      <c r="M34" s="30">
        <v>2.69326683291771</v>
      </c>
      <c r="N34" s="30">
        <v>0.997506234413965</v>
      </c>
      <c r="O34" s="30">
        <v>0.0997506234413965</v>
      </c>
      <c r="P34" s="30">
        <v>56.9077306733167</v>
      </c>
      <c r="Q34" s="37">
        <v>11.3</v>
      </c>
      <c r="R34" s="30">
        <v>0</v>
      </c>
      <c r="S34" s="30">
        <v>0.473836011536877</v>
      </c>
      <c r="T34" s="30">
        <v>0</v>
      </c>
      <c r="U34" s="37">
        <v>24</v>
      </c>
      <c r="V34" s="92">
        <v>67.3</v>
      </c>
      <c r="W34" s="41">
        <v>78</v>
      </c>
      <c r="X34" s="92">
        <v>0</v>
      </c>
    </row>
    <row r="35" s="1" customFormat="1" ht="33" customHeight="1" spans="1:24">
      <c r="A35" s="15"/>
      <c r="B35" s="18" t="s">
        <v>93</v>
      </c>
      <c r="C35" s="18" t="s">
        <v>92</v>
      </c>
      <c r="D35" s="18" t="s">
        <v>82</v>
      </c>
      <c r="E35" s="28">
        <v>1.2</v>
      </c>
      <c r="F35" s="59" t="s">
        <v>33</v>
      </c>
      <c r="G35" s="30" t="str">
        <f t="shared" si="9"/>
        <v>长粒</v>
      </c>
      <c r="H35" s="30">
        <v>24.6693386773547</v>
      </c>
      <c r="I35" s="30">
        <v>79.9950174389636</v>
      </c>
      <c r="J35" s="30">
        <v>1.74389636273044</v>
      </c>
      <c r="K35" s="30">
        <v>0</v>
      </c>
      <c r="L35" s="30">
        <v>0.0996512207274539</v>
      </c>
      <c r="M35" s="30">
        <v>1.54459392127554</v>
      </c>
      <c r="N35" s="30">
        <v>0.0996512207274539</v>
      </c>
      <c r="O35" s="30">
        <v>0</v>
      </c>
      <c r="P35" s="30">
        <v>54.1604384653712</v>
      </c>
      <c r="Q35" s="37">
        <v>11</v>
      </c>
      <c r="R35" s="30">
        <v>0</v>
      </c>
      <c r="S35" s="30">
        <v>0.407414952128743</v>
      </c>
      <c r="T35" s="30">
        <v>0</v>
      </c>
      <c r="U35" s="37">
        <v>26.8</v>
      </c>
      <c r="V35" s="92">
        <v>60.2</v>
      </c>
      <c r="W35" s="41">
        <v>74</v>
      </c>
      <c r="X35" s="92">
        <v>0</v>
      </c>
    </row>
    <row r="36" s="1" customFormat="1" ht="33" customHeight="1" spans="1:24">
      <c r="A36" s="15"/>
      <c r="B36" s="16" t="s">
        <v>94</v>
      </c>
      <c r="C36" s="16"/>
      <c r="D36" s="16"/>
      <c r="E36" s="16"/>
      <c r="F36" s="16"/>
      <c r="G36" s="16"/>
      <c r="H36" s="27">
        <f t="shared" ref="H36:X36" si="10">AVERAGE(H37:H48)</f>
        <v>23.4766666666667</v>
      </c>
      <c r="I36" s="27">
        <f t="shared" si="10"/>
        <v>76.6502777229079</v>
      </c>
      <c r="J36" s="27">
        <f t="shared" si="10"/>
        <v>6.6774408418524</v>
      </c>
      <c r="K36" s="27">
        <f t="shared" si="10"/>
        <v>0.265861155901334</v>
      </c>
      <c r="L36" s="27">
        <f t="shared" si="10"/>
        <v>0.249602931906239</v>
      </c>
      <c r="M36" s="27">
        <f t="shared" si="10"/>
        <v>5.25121612742849</v>
      </c>
      <c r="N36" s="27">
        <f t="shared" si="10"/>
        <v>0.798466393656759</v>
      </c>
      <c r="O36" s="27">
        <f t="shared" si="10"/>
        <v>0.112294232959577</v>
      </c>
      <c r="P36" s="27">
        <f t="shared" si="10"/>
        <v>50.8723584799342</v>
      </c>
      <c r="Q36" s="27">
        <f t="shared" si="10"/>
        <v>10.7916666666667</v>
      </c>
      <c r="R36" s="27">
        <f t="shared" ref="R36:T36" si="11">AVERAGE(R37:R48)</f>
        <v>0</v>
      </c>
      <c r="S36" s="27">
        <f t="shared" si="11"/>
        <v>1.29778987460931</v>
      </c>
      <c r="T36" s="27">
        <f t="shared" si="11"/>
        <v>0</v>
      </c>
      <c r="U36" s="27">
        <f t="shared" si="10"/>
        <v>21.5083333333333</v>
      </c>
      <c r="V36" s="93">
        <f t="shared" si="10"/>
        <v>37.3083333333333</v>
      </c>
      <c r="W36" s="40">
        <f t="shared" si="10"/>
        <v>74.8333333333333</v>
      </c>
      <c r="X36" s="93">
        <f t="shared" si="10"/>
        <v>1.91666666666667</v>
      </c>
    </row>
    <row r="37" s="1" customFormat="1" ht="33" customHeight="1" spans="1:24">
      <c r="A37" s="15"/>
      <c r="B37" s="18" t="s">
        <v>95</v>
      </c>
      <c r="C37" s="18" t="s">
        <v>96</v>
      </c>
      <c r="D37" s="18" t="s">
        <v>97</v>
      </c>
      <c r="E37" s="84">
        <v>1</v>
      </c>
      <c r="F37" s="29" t="s">
        <v>33</v>
      </c>
      <c r="G37" s="30" t="str">
        <f t="shared" ref="G37:G48" si="12">IF(F37&gt;6.5,"长粒",IF(AND(F37&gt;=5.6,F37&lt;=6.5),"中粒",IF(AND(F37&lt;5.6),"短粒")))</f>
        <v>长粒</v>
      </c>
      <c r="H37" s="30">
        <v>23.36</v>
      </c>
      <c r="I37" s="30">
        <v>77.3203592814371</v>
      </c>
      <c r="J37" s="30">
        <v>2.94411177644711</v>
      </c>
      <c r="K37" s="30">
        <v>0</v>
      </c>
      <c r="L37" s="30">
        <v>0</v>
      </c>
      <c r="M37" s="30">
        <v>2.84431137724551</v>
      </c>
      <c r="N37" s="30">
        <v>0.0998003992015968</v>
      </c>
      <c r="O37" s="30">
        <v>0</v>
      </c>
      <c r="P37" s="30">
        <v>56.9860279441118</v>
      </c>
      <c r="Q37" s="37">
        <v>11.4</v>
      </c>
      <c r="R37" s="30">
        <v>0</v>
      </c>
      <c r="S37" s="30">
        <v>1.27519539284245</v>
      </c>
      <c r="T37" s="30">
        <v>0</v>
      </c>
      <c r="U37" s="37">
        <v>17.3</v>
      </c>
      <c r="V37" s="92">
        <v>41</v>
      </c>
      <c r="W37" s="41">
        <v>69</v>
      </c>
      <c r="X37" s="92">
        <v>0</v>
      </c>
    </row>
    <row r="38" s="1" customFormat="1" ht="33" customHeight="1" spans="1:24">
      <c r="A38" s="15"/>
      <c r="B38" s="18" t="s">
        <v>98</v>
      </c>
      <c r="C38" s="18" t="s">
        <v>99</v>
      </c>
      <c r="D38" s="18" t="s">
        <v>62</v>
      </c>
      <c r="E38" s="64">
        <v>1.2</v>
      </c>
      <c r="F38" s="29" t="s">
        <v>33</v>
      </c>
      <c r="G38" s="30" t="str">
        <f t="shared" si="12"/>
        <v>长粒</v>
      </c>
      <c r="H38" s="30">
        <v>22.94</v>
      </c>
      <c r="I38" s="30">
        <v>77.4950099800399</v>
      </c>
      <c r="J38" s="30">
        <v>4.49101796407186</v>
      </c>
      <c r="K38" s="30">
        <v>0</v>
      </c>
      <c r="L38" s="30">
        <v>0</v>
      </c>
      <c r="M38" s="30">
        <v>3.99201596806387</v>
      </c>
      <c r="N38" s="30">
        <v>0.499001996007984</v>
      </c>
      <c r="O38" s="30">
        <v>0</v>
      </c>
      <c r="P38" s="30">
        <v>61.7764471057884</v>
      </c>
      <c r="Q38" s="37">
        <v>11.6</v>
      </c>
      <c r="R38" s="30">
        <v>0</v>
      </c>
      <c r="S38" s="30">
        <v>1.05030403537866</v>
      </c>
      <c r="T38" s="30">
        <v>0</v>
      </c>
      <c r="U38" s="37">
        <v>18.2</v>
      </c>
      <c r="V38" s="92">
        <v>31.4</v>
      </c>
      <c r="W38" s="41">
        <v>71</v>
      </c>
      <c r="X38" s="92">
        <v>8</v>
      </c>
    </row>
    <row r="39" s="1" customFormat="1" ht="33" customHeight="1" spans="1:24">
      <c r="A39" s="15"/>
      <c r="B39" s="18" t="s">
        <v>100</v>
      </c>
      <c r="C39" s="18" t="s">
        <v>101</v>
      </c>
      <c r="D39" s="18" t="s">
        <v>62</v>
      </c>
      <c r="E39" s="85">
        <v>1.5</v>
      </c>
      <c r="F39" s="29" t="s">
        <v>33</v>
      </c>
      <c r="G39" s="30" t="str">
        <f t="shared" si="12"/>
        <v>长粒</v>
      </c>
      <c r="H39" s="30">
        <v>23.26</v>
      </c>
      <c r="I39" s="30">
        <v>77.9243404678945</v>
      </c>
      <c r="J39" s="30">
        <v>5.22648083623693</v>
      </c>
      <c r="K39" s="30">
        <v>0.497760079641613</v>
      </c>
      <c r="L39" s="30">
        <v>0.149328023892484</v>
      </c>
      <c r="M39" s="30">
        <v>3.58387257341961</v>
      </c>
      <c r="N39" s="30">
        <v>0.895968143354903</v>
      </c>
      <c r="O39" s="30">
        <v>0.0995520159283226</v>
      </c>
      <c r="P39" s="30">
        <v>58.6859133897461</v>
      </c>
      <c r="Q39" s="37">
        <v>11.6</v>
      </c>
      <c r="R39" s="30">
        <v>0</v>
      </c>
      <c r="S39" s="30">
        <v>1.70563434266002</v>
      </c>
      <c r="T39" s="30">
        <v>0</v>
      </c>
      <c r="U39" s="37">
        <v>19</v>
      </c>
      <c r="V39" s="92">
        <v>30.1</v>
      </c>
      <c r="W39" s="41">
        <v>73</v>
      </c>
      <c r="X39" s="92">
        <v>11</v>
      </c>
    </row>
    <row r="40" s="1" customFormat="1" ht="33" customHeight="1" spans="1:24">
      <c r="A40" s="15"/>
      <c r="B40" s="18" t="s">
        <v>102</v>
      </c>
      <c r="C40" s="18" t="s">
        <v>103</v>
      </c>
      <c r="D40" s="18" t="s">
        <v>62</v>
      </c>
      <c r="E40" s="85">
        <v>1.2</v>
      </c>
      <c r="F40" s="29" t="s">
        <v>33</v>
      </c>
      <c r="G40" s="30" t="str">
        <f t="shared" si="12"/>
        <v>长粒</v>
      </c>
      <c r="H40" s="30">
        <v>23.24</v>
      </c>
      <c r="I40" s="30">
        <v>76.7964071856288</v>
      </c>
      <c r="J40" s="30">
        <v>8.18363273453094</v>
      </c>
      <c r="K40" s="30">
        <v>0</v>
      </c>
      <c r="L40" s="30">
        <v>0</v>
      </c>
      <c r="M40" s="30">
        <v>8.03393213572854</v>
      </c>
      <c r="N40" s="30">
        <v>0.149700598802395</v>
      </c>
      <c r="O40" s="30">
        <v>0</v>
      </c>
      <c r="P40" s="30">
        <v>28.1437125748503</v>
      </c>
      <c r="Q40" s="37">
        <v>9.2</v>
      </c>
      <c r="R40" s="30">
        <v>0</v>
      </c>
      <c r="S40" s="30">
        <v>1.15135021980322</v>
      </c>
      <c r="T40" s="30">
        <v>0</v>
      </c>
      <c r="U40" s="37">
        <v>26.8</v>
      </c>
      <c r="V40" s="92">
        <v>60.6</v>
      </c>
      <c r="W40" s="41">
        <v>74</v>
      </c>
      <c r="X40" s="92">
        <v>1</v>
      </c>
    </row>
    <row r="41" s="1" customFormat="1" ht="33" customHeight="1" spans="1:24">
      <c r="A41" s="15"/>
      <c r="B41" s="18" t="s">
        <v>104</v>
      </c>
      <c r="C41" s="18" t="s">
        <v>105</v>
      </c>
      <c r="D41" s="18" t="s">
        <v>106</v>
      </c>
      <c r="E41" s="43">
        <v>1</v>
      </c>
      <c r="F41" s="29" t="s">
        <v>33</v>
      </c>
      <c r="G41" s="30" t="str">
        <f t="shared" si="12"/>
        <v>长粒</v>
      </c>
      <c r="H41" s="30">
        <v>21.74</v>
      </c>
      <c r="I41" s="30">
        <v>72.2666000998502</v>
      </c>
      <c r="J41" s="30">
        <v>14.4283574638043</v>
      </c>
      <c r="K41" s="30">
        <v>0.499251123315028</v>
      </c>
      <c r="L41" s="30">
        <v>0.599101347978033</v>
      </c>
      <c r="M41" s="30">
        <v>9.73539690464303</v>
      </c>
      <c r="N41" s="30">
        <v>3.34498252621068</v>
      </c>
      <c r="O41" s="30">
        <v>0.249625561657514</v>
      </c>
      <c r="P41" s="30">
        <v>54.8</v>
      </c>
      <c r="Q41" s="37">
        <v>11.5</v>
      </c>
      <c r="R41" s="30">
        <v>0</v>
      </c>
      <c r="S41" s="30">
        <v>1.2987012987013</v>
      </c>
      <c r="T41" s="30">
        <v>0</v>
      </c>
      <c r="U41" s="37">
        <v>26.9</v>
      </c>
      <c r="V41" s="92">
        <v>60.8</v>
      </c>
      <c r="W41" s="41">
        <v>74</v>
      </c>
      <c r="X41" s="92">
        <v>2</v>
      </c>
    </row>
    <row r="42" s="1" customFormat="1" ht="33" customHeight="1" spans="1:24">
      <c r="A42" s="15"/>
      <c r="B42" s="18" t="s">
        <v>107</v>
      </c>
      <c r="C42" s="18" t="s">
        <v>108</v>
      </c>
      <c r="D42" s="18" t="s">
        <v>97</v>
      </c>
      <c r="E42" s="28">
        <v>1.5</v>
      </c>
      <c r="F42" s="29" t="s">
        <v>33</v>
      </c>
      <c r="G42" s="30" t="str">
        <f t="shared" si="12"/>
        <v>长粒</v>
      </c>
      <c r="H42" s="30">
        <v>24.04</v>
      </c>
      <c r="I42" s="30">
        <v>78.3291770573566</v>
      </c>
      <c r="J42" s="30">
        <v>2.24438902743142</v>
      </c>
      <c r="K42" s="30">
        <v>0.598503740648379</v>
      </c>
      <c r="L42" s="30">
        <v>0.0997506234413965</v>
      </c>
      <c r="M42" s="30">
        <v>1.04738154613466</v>
      </c>
      <c r="N42" s="30">
        <v>0.399002493765586</v>
      </c>
      <c r="O42" s="30">
        <v>0.0997506234413965</v>
      </c>
      <c r="P42" s="30">
        <v>59.9</v>
      </c>
      <c r="Q42" s="37">
        <v>10.8</v>
      </c>
      <c r="R42" s="30">
        <v>0</v>
      </c>
      <c r="S42" s="30">
        <v>1.27134724857685</v>
      </c>
      <c r="T42" s="30">
        <v>0</v>
      </c>
      <c r="U42" s="37">
        <v>19.3</v>
      </c>
      <c r="V42" s="92">
        <v>69.1</v>
      </c>
      <c r="W42" s="41">
        <v>81</v>
      </c>
      <c r="X42" s="92">
        <v>0</v>
      </c>
    </row>
    <row r="43" s="1" customFormat="1" ht="33" customHeight="1" spans="1:24">
      <c r="A43" s="15"/>
      <c r="B43" s="18" t="s">
        <v>109</v>
      </c>
      <c r="C43" s="18" t="s">
        <v>110</v>
      </c>
      <c r="D43" s="18" t="s">
        <v>106</v>
      </c>
      <c r="E43" s="28">
        <v>1.5</v>
      </c>
      <c r="F43" s="29" t="s">
        <v>33</v>
      </c>
      <c r="G43" s="30" t="str">
        <f t="shared" si="12"/>
        <v>长粒</v>
      </c>
      <c r="H43" s="30">
        <v>23.2</v>
      </c>
      <c r="I43" s="30">
        <v>74.2007992007992</v>
      </c>
      <c r="J43" s="30">
        <v>11.3386613386613</v>
      </c>
      <c r="K43" s="30">
        <v>0.0999000999000999</v>
      </c>
      <c r="L43" s="30">
        <v>1.34865134865135</v>
      </c>
      <c r="M43" s="30">
        <v>6.79320679320679</v>
      </c>
      <c r="N43" s="30">
        <v>2.5974025974026</v>
      </c>
      <c r="O43" s="30">
        <v>0.4995004995005</v>
      </c>
      <c r="P43" s="30">
        <v>23.6</v>
      </c>
      <c r="Q43" s="37">
        <v>9.6</v>
      </c>
      <c r="R43" s="30">
        <v>0</v>
      </c>
      <c r="S43" s="30">
        <v>0.831024930747922</v>
      </c>
      <c r="T43" s="30">
        <v>0</v>
      </c>
      <c r="U43" s="37">
        <v>29</v>
      </c>
      <c r="V43" s="92">
        <v>8.4</v>
      </c>
      <c r="W43" s="41">
        <v>79</v>
      </c>
      <c r="X43" s="92">
        <v>0</v>
      </c>
    </row>
    <row r="44" s="1" customFormat="1" ht="33" customHeight="1" spans="1:24">
      <c r="A44" s="15"/>
      <c r="B44" s="18" t="s">
        <v>111</v>
      </c>
      <c r="C44" s="18" t="s">
        <v>112</v>
      </c>
      <c r="D44" s="18" t="s">
        <v>97</v>
      </c>
      <c r="E44" s="28">
        <v>1.2</v>
      </c>
      <c r="F44" s="29" t="s">
        <v>33</v>
      </c>
      <c r="G44" s="30" t="str">
        <f t="shared" si="12"/>
        <v>长粒</v>
      </c>
      <c r="H44" s="30">
        <v>23.9</v>
      </c>
      <c r="I44" s="30">
        <v>77.3180458624128</v>
      </c>
      <c r="J44" s="30">
        <v>6.38085742771685</v>
      </c>
      <c r="K44" s="30">
        <v>0</v>
      </c>
      <c r="L44" s="30">
        <v>0.0997008973080758</v>
      </c>
      <c r="M44" s="30">
        <v>5.88235294117647</v>
      </c>
      <c r="N44" s="30">
        <v>0.398803589232303</v>
      </c>
      <c r="O44" s="30">
        <v>0</v>
      </c>
      <c r="P44" s="30">
        <v>49.2522432701894</v>
      </c>
      <c r="Q44" s="45">
        <v>12</v>
      </c>
      <c r="R44" s="30">
        <v>0</v>
      </c>
      <c r="S44" s="30">
        <v>1.7671130952381</v>
      </c>
      <c r="T44" s="30">
        <v>0</v>
      </c>
      <c r="U44" s="45">
        <v>17</v>
      </c>
      <c r="V44" s="92">
        <v>30.7</v>
      </c>
      <c r="W44" s="41">
        <v>82</v>
      </c>
      <c r="X44" s="92">
        <v>0</v>
      </c>
    </row>
    <row r="45" s="1" customFormat="1" ht="33" customHeight="1" spans="1:24">
      <c r="A45" s="15"/>
      <c r="B45" s="18" t="s">
        <v>113</v>
      </c>
      <c r="C45" s="18" t="s">
        <v>114</v>
      </c>
      <c r="D45" s="18" t="s">
        <v>106</v>
      </c>
      <c r="E45" s="43">
        <v>1</v>
      </c>
      <c r="F45" s="29" t="s">
        <v>33</v>
      </c>
      <c r="G45" s="30" t="str">
        <f t="shared" si="12"/>
        <v>长粒</v>
      </c>
      <c r="H45" s="30">
        <v>24.34</v>
      </c>
      <c r="I45" s="30">
        <v>77.3952095808383</v>
      </c>
      <c r="J45" s="30">
        <v>6.68662674650699</v>
      </c>
      <c r="K45" s="30">
        <v>0</v>
      </c>
      <c r="L45" s="30">
        <v>0</v>
      </c>
      <c r="M45" s="30">
        <v>6.3872255489022</v>
      </c>
      <c r="N45" s="30">
        <v>0.29940119760479</v>
      </c>
      <c r="O45" s="30">
        <v>0</v>
      </c>
      <c r="P45" s="30">
        <v>40.3193612774451</v>
      </c>
      <c r="Q45" s="37">
        <v>10.6</v>
      </c>
      <c r="R45" s="30">
        <v>0</v>
      </c>
      <c r="S45" s="30">
        <v>1.08027565654684</v>
      </c>
      <c r="T45" s="30">
        <v>0</v>
      </c>
      <c r="U45" s="37">
        <v>23.3</v>
      </c>
      <c r="V45" s="92">
        <v>23.3</v>
      </c>
      <c r="W45" s="41">
        <v>75</v>
      </c>
      <c r="X45" s="92">
        <v>1</v>
      </c>
    </row>
    <row r="46" s="1" customFormat="1" ht="33" customHeight="1" spans="1:24">
      <c r="A46" s="15"/>
      <c r="B46" s="18" t="s">
        <v>115</v>
      </c>
      <c r="C46" s="18" t="s">
        <v>116</v>
      </c>
      <c r="D46" s="18" t="s">
        <v>106</v>
      </c>
      <c r="E46" s="28">
        <v>1.5</v>
      </c>
      <c r="F46" s="29" t="s">
        <v>33</v>
      </c>
      <c r="G46" s="30" t="str">
        <f t="shared" si="12"/>
        <v>长粒</v>
      </c>
      <c r="H46" s="30">
        <v>23.94</v>
      </c>
      <c r="I46" s="30">
        <v>75.8112830753869</v>
      </c>
      <c r="J46" s="30">
        <v>8.13779331003495</v>
      </c>
      <c r="K46" s="30">
        <v>0.299550673989016</v>
      </c>
      <c r="L46" s="30">
        <v>0.599101347978033</v>
      </c>
      <c r="M46" s="30">
        <v>6.68996505242137</v>
      </c>
      <c r="N46" s="30">
        <v>0.449326010983525</v>
      </c>
      <c r="O46" s="30">
        <v>0.0998502246630055</v>
      </c>
      <c r="P46" s="30">
        <v>68.4473290064903</v>
      </c>
      <c r="Q46" s="37">
        <v>9.6</v>
      </c>
      <c r="R46" s="30">
        <v>0</v>
      </c>
      <c r="S46" s="30">
        <v>1.4098690835851</v>
      </c>
      <c r="T46" s="30">
        <v>0</v>
      </c>
      <c r="U46" s="37">
        <v>28.9</v>
      </c>
      <c r="V46" s="92">
        <v>53.8</v>
      </c>
      <c r="W46" s="41">
        <v>68</v>
      </c>
      <c r="X46" s="92">
        <v>0</v>
      </c>
    </row>
    <row r="47" s="1" customFormat="1" ht="33" customHeight="1" spans="1:24">
      <c r="A47" s="15"/>
      <c r="B47" s="18" t="s">
        <v>117</v>
      </c>
      <c r="C47" s="18" t="s">
        <v>118</v>
      </c>
      <c r="D47" s="18" t="s">
        <v>97</v>
      </c>
      <c r="E47" s="28">
        <v>1.5</v>
      </c>
      <c r="F47" s="29" t="s">
        <v>33</v>
      </c>
      <c r="G47" s="30" t="str">
        <f t="shared" si="12"/>
        <v>长粒</v>
      </c>
      <c r="H47" s="30">
        <v>23.44</v>
      </c>
      <c r="I47" s="30">
        <v>77.2568578553616</v>
      </c>
      <c r="J47" s="30">
        <v>5.08728179551122</v>
      </c>
      <c r="K47" s="30">
        <v>0.0997506234413965</v>
      </c>
      <c r="L47" s="30">
        <v>0</v>
      </c>
      <c r="M47" s="30">
        <v>4.68827930174564</v>
      </c>
      <c r="N47" s="30">
        <v>0</v>
      </c>
      <c r="O47" s="30">
        <v>0.299251870324189</v>
      </c>
      <c r="P47" s="30">
        <v>60.997506234414</v>
      </c>
      <c r="Q47" s="37">
        <v>10.6</v>
      </c>
      <c r="R47" s="30">
        <v>0</v>
      </c>
      <c r="S47" s="30">
        <v>1.73724212812161</v>
      </c>
      <c r="T47" s="30">
        <v>0</v>
      </c>
      <c r="U47" s="37">
        <v>15.1</v>
      </c>
      <c r="V47" s="92">
        <v>14.8</v>
      </c>
      <c r="W47" s="41">
        <v>76</v>
      </c>
      <c r="X47" s="92">
        <v>0</v>
      </c>
    </row>
    <row r="48" s="1" customFormat="1" ht="33" customHeight="1" spans="1:24">
      <c r="A48" s="15"/>
      <c r="B48" s="18" t="s">
        <v>119</v>
      </c>
      <c r="C48" s="18" t="s">
        <v>120</v>
      </c>
      <c r="D48" s="18" t="s">
        <v>97</v>
      </c>
      <c r="E48" s="86">
        <v>1</v>
      </c>
      <c r="F48" s="29" t="s">
        <v>33</v>
      </c>
      <c r="G48" s="30" t="str">
        <f t="shared" si="12"/>
        <v>长粒</v>
      </c>
      <c r="H48" s="30">
        <v>24.32</v>
      </c>
      <c r="I48" s="30">
        <v>77.6892430278885</v>
      </c>
      <c r="J48" s="30">
        <v>4.9800796812749</v>
      </c>
      <c r="K48" s="30">
        <v>1.09561752988048</v>
      </c>
      <c r="L48" s="30">
        <v>0.099601593625498</v>
      </c>
      <c r="M48" s="30">
        <v>3.33665338645418</v>
      </c>
      <c r="N48" s="30">
        <v>0.448207171314741</v>
      </c>
      <c r="O48" s="30">
        <v>0</v>
      </c>
      <c r="P48" s="30">
        <v>47.5597609561753</v>
      </c>
      <c r="Q48" s="37">
        <v>11</v>
      </c>
      <c r="R48" s="30">
        <v>0</v>
      </c>
      <c r="S48" s="30">
        <v>0.995421063109695</v>
      </c>
      <c r="T48" s="30">
        <v>0</v>
      </c>
      <c r="U48" s="37">
        <v>17.3</v>
      </c>
      <c r="V48" s="92">
        <v>23.7</v>
      </c>
      <c r="W48" s="41">
        <v>76</v>
      </c>
      <c r="X48" s="92">
        <v>0</v>
      </c>
    </row>
    <row r="49" s="1" customFormat="1" ht="33" customHeight="1" spans="1:24">
      <c r="A49" s="15"/>
      <c r="B49" s="16" t="s">
        <v>121</v>
      </c>
      <c r="C49" s="16"/>
      <c r="D49" s="16"/>
      <c r="E49" s="16"/>
      <c r="F49" s="16"/>
      <c r="G49" s="16"/>
      <c r="H49" s="27">
        <f t="shared" ref="H49:X49" si="13">AVERAGE(H50:H59)</f>
        <v>23.6817025386107</v>
      </c>
      <c r="I49" s="27">
        <f t="shared" si="13"/>
        <v>79.4488599081452</v>
      </c>
      <c r="J49" s="27">
        <f t="shared" si="13"/>
        <v>2.48315405348298</v>
      </c>
      <c r="K49" s="27">
        <f t="shared" si="13"/>
        <v>0.408524991301379</v>
      </c>
      <c r="L49" s="27">
        <f t="shared" si="13"/>
        <v>0</v>
      </c>
      <c r="M49" s="27">
        <f t="shared" si="13"/>
        <v>1.94050002667812</v>
      </c>
      <c r="N49" s="27">
        <f t="shared" si="13"/>
        <v>0.109327448201895</v>
      </c>
      <c r="O49" s="27">
        <f t="shared" si="13"/>
        <v>0.0248015873015873</v>
      </c>
      <c r="P49" s="27">
        <f t="shared" si="13"/>
        <v>44.4312956760752</v>
      </c>
      <c r="Q49" s="27">
        <f t="shared" si="13"/>
        <v>10.56</v>
      </c>
      <c r="R49" s="27">
        <f t="shared" ref="R49:T49" si="14">AVERAGE(R50:R59)</f>
        <v>0</v>
      </c>
      <c r="S49" s="27">
        <f t="shared" si="14"/>
        <v>1.00494838555118</v>
      </c>
      <c r="T49" s="27">
        <f t="shared" si="14"/>
        <v>0.444353794318222</v>
      </c>
      <c r="U49" s="27">
        <f t="shared" si="13"/>
        <v>16.5</v>
      </c>
      <c r="V49" s="93">
        <f t="shared" si="13"/>
        <v>26.72</v>
      </c>
      <c r="W49" s="40">
        <v>70</v>
      </c>
      <c r="X49" s="93">
        <f t="shared" si="13"/>
        <v>0.1</v>
      </c>
    </row>
    <row r="50" s="1" customFormat="1" ht="33" customHeight="1" spans="1:24">
      <c r="A50" s="15"/>
      <c r="B50" s="18" t="s">
        <v>122</v>
      </c>
      <c r="C50" s="18" t="s">
        <v>123</v>
      </c>
      <c r="D50" s="18" t="s">
        <v>124</v>
      </c>
      <c r="E50" s="28">
        <v>0.5</v>
      </c>
      <c r="F50" s="29" t="s">
        <v>33</v>
      </c>
      <c r="G50" s="30" t="str">
        <f t="shared" ref="G50:G54" si="15">IF(F50&gt;6.5,"长粒",IF(AND(F50&gt;=5.6,F50&lt;=6.5),"中粒",IF(AND(F50&lt;5.6),"短粒")))</f>
        <v>长粒</v>
      </c>
      <c r="H50" s="30">
        <v>22.3446893787575</v>
      </c>
      <c r="I50" s="30">
        <v>78.3966033966034</v>
      </c>
      <c r="J50" s="30">
        <v>2.44755244755245</v>
      </c>
      <c r="K50" s="30">
        <v>0.949050949050949</v>
      </c>
      <c r="L50" s="30">
        <v>0</v>
      </c>
      <c r="M50" s="30">
        <v>1.4985014985015</v>
      </c>
      <c r="N50" s="30">
        <v>0</v>
      </c>
      <c r="O50" s="30">
        <v>0</v>
      </c>
      <c r="P50" s="30">
        <v>0.4</v>
      </c>
      <c r="Q50" s="37">
        <v>10.5</v>
      </c>
      <c r="R50" s="30">
        <v>0</v>
      </c>
      <c r="S50" s="30">
        <v>0.20116676725005</v>
      </c>
      <c r="T50" s="30">
        <v>0</v>
      </c>
      <c r="U50" s="37">
        <v>10.3</v>
      </c>
      <c r="V50" s="92">
        <v>18.6</v>
      </c>
      <c r="W50" s="41">
        <v>57</v>
      </c>
      <c r="X50" s="92">
        <v>1</v>
      </c>
    </row>
    <row r="51" s="1" customFormat="1" ht="33" customHeight="1" spans="1:24">
      <c r="A51" s="15"/>
      <c r="B51" s="18" t="s">
        <v>125</v>
      </c>
      <c r="C51" s="18" t="s">
        <v>126</v>
      </c>
      <c r="D51" s="18" t="s">
        <v>127</v>
      </c>
      <c r="E51" s="28">
        <v>0.7</v>
      </c>
      <c r="F51" s="29" t="s">
        <v>33</v>
      </c>
      <c r="G51" s="30" t="str">
        <f t="shared" si="15"/>
        <v>长粒</v>
      </c>
      <c r="H51" s="30">
        <v>23.7724550898204</v>
      </c>
      <c r="I51" s="30">
        <v>79.1916167664671</v>
      </c>
      <c r="J51" s="30">
        <v>3.29341317365269</v>
      </c>
      <c r="K51" s="30">
        <v>0.499001996007984</v>
      </c>
      <c r="L51" s="30">
        <v>0</v>
      </c>
      <c r="M51" s="30">
        <v>2.79441117764471</v>
      </c>
      <c r="N51" s="30">
        <v>0</v>
      </c>
      <c r="O51" s="30">
        <v>0</v>
      </c>
      <c r="P51" s="30">
        <v>42.814371257485</v>
      </c>
      <c r="Q51" s="37">
        <v>11</v>
      </c>
      <c r="R51" s="30">
        <v>0</v>
      </c>
      <c r="S51" s="30">
        <v>0.208029956313709</v>
      </c>
      <c r="T51" s="30">
        <v>0</v>
      </c>
      <c r="U51" s="37">
        <v>20.7</v>
      </c>
      <c r="V51" s="92">
        <v>24.5</v>
      </c>
      <c r="W51" s="41">
        <v>74</v>
      </c>
      <c r="X51" s="92">
        <v>0</v>
      </c>
    </row>
    <row r="52" s="1" customFormat="1" ht="33" customHeight="1" spans="1:24">
      <c r="A52" s="15"/>
      <c r="B52" s="18" t="s">
        <v>128</v>
      </c>
      <c r="C52" s="18" t="s">
        <v>129</v>
      </c>
      <c r="D52" s="18" t="s">
        <v>43</v>
      </c>
      <c r="E52" s="43">
        <v>2</v>
      </c>
      <c r="F52" s="29" t="s">
        <v>33</v>
      </c>
      <c r="G52" s="30" t="str">
        <f t="shared" si="15"/>
        <v>长粒</v>
      </c>
      <c r="H52" s="30">
        <v>24</v>
      </c>
      <c r="I52" s="30">
        <v>77.2591113330005</v>
      </c>
      <c r="J52" s="30">
        <v>3.94408387418872</v>
      </c>
      <c r="K52" s="30">
        <v>0.748876684972541</v>
      </c>
      <c r="L52" s="30">
        <v>0</v>
      </c>
      <c r="M52" s="30">
        <v>3.04543185222167</v>
      </c>
      <c r="N52" s="30">
        <v>0.149775336994508</v>
      </c>
      <c r="O52" s="30">
        <v>0</v>
      </c>
      <c r="P52" s="30">
        <v>32.7508736894658</v>
      </c>
      <c r="Q52" s="37">
        <v>9.3</v>
      </c>
      <c r="R52" s="30">
        <v>0</v>
      </c>
      <c r="S52" s="30">
        <v>0.463896732553449</v>
      </c>
      <c r="T52" s="30">
        <v>0</v>
      </c>
      <c r="U52" s="37">
        <v>18.5</v>
      </c>
      <c r="V52" s="92">
        <v>55.8</v>
      </c>
      <c r="W52" s="41">
        <v>76</v>
      </c>
      <c r="X52" s="92">
        <v>0</v>
      </c>
    </row>
    <row r="53" s="1" customFormat="1" ht="33" customHeight="1" spans="1:24">
      <c r="A53" s="15"/>
      <c r="B53" s="18" t="s">
        <v>130</v>
      </c>
      <c r="C53" s="18" t="s">
        <v>131</v>
      </c>
      <c r="D53" s="18" t="s">
        <v>132</v>
      </c>
      <c r="E53" s="28">
        <v>1.5</v>
      </c>
      <c r="F53" s="29" t="s">
        <v>33</v>
      </c>
      <c r="G53" s="30" t="str">
        <f t="shared" si="15"/>
        <v>长粒</v>
      </c>
      <c r="H53" s="30">
        <v>25.5935613682093</v>
      </c>
      <c r="I53" s="30">
        <v>79.7660527625684</v>
      </c>
      <c r="J53" s="30">
        <v>2.93678446988552</v>
      </c>
      <c r="K53" s="30">
        <v>0.248880039820806</v>
      </c>
      <c r="L53" s="30">
        <v>0</v>
      </c>
      <c r="M53" s="30">
        <v>2.68790443006471</v>
      </c>
      <c r="N53" s="30">
        <v>0</v>
      </c>
      <c r="O53" s="30">
        <v>0</v>
      </c>
      <c r="P53" s="30">
        <v>56.0477849676456</v>
      </c>
      <c r="Q53" s="37">
        <v>12.3</v>
      </c>
      <c r="R53" s="30">
        <v>0</v>
      </c>
      <c r="S53" s="30">
        <v>4.04828226555246</v>
      </c>
      <c r="T53" s="30">
        <v>0</v>
      </c>
      <c r="U53" s="37">
        <v>12.1</v>
      </c>
      <c r="V53" s="92">
        <v>20</v>
      </c>
      <c r="W53" s="41">
        <v>71</v>
      </c>
      <c r="X53" s="92">
        <v>0</v>
      </c>
    </row>
    <row r="54" s="1" customFormat="1" ht="33" customHeight="1" spans="1:24">
      <c r="A54" s="15"/>
      <c r="B54" s="18" t="s">
        <v>133</v>
      </c>
      <c r="C54" s="18" t="s">
        <v>134</v>
      </c>
      <c r="D54" s="18" t="s">
        <v>43</v>
      </c>
      <c r="E54" s="28">
        <v>0.11</v>
      </c>
      <c r="F54" s="29" t="s">
        <v>33</v>
      </c>
      <c r="G54" s="30" t="str">
        <f t="shared" si="15"/>
        <v>长粒</v>
      </c>
      <c r="H54" s="30">
        <v>24.5967741935484</v>
      </c>
      <c r="I54" s="30">
        <v>79.5138888888889</v>
      </c>
      <c r="J54" s="30">
        <v>1.78571428571429</v>
      </c>
      <c r="K54" s="30">
        <v>0.0496031746031746</v>
      </c>
      <c r="L54" s="30">
        <v>0</v>
      </c>
      <c r="M54" s="30">
        <v>1.48809523809524</v>
      </c>
      <c r="N54" s="30">
        <v>0</v>
      </c>
      <c r="O54" s="30">
        <v>0.248015873015873</v>
      </c>
      <c r="P54" s="30">
        <v>48.5615079365079</v>
      </c>
      <c r="Q54" s="37">
        <v>9.8</v>
      </c>
      <c r="R54" s="30">
        <v>0</v>
      </c>
      <c r="S54" s="30">
        <v>0.826934435912581</v>
      </c>
      <c r="T54" s="30">
        <v>0.218023255813953</v>
      </c>
      <c r="U54" s="37">
        <v>19.2</v>
      </c>
      <c r="V54" s="92">
        <v>54.3</v>
      </c>
      <c r="W54" s="41">
        <v>74</v>
      </c>
      <c r="X54" s="92">
        <v>0</v>
      </c>
    </row>
    <row r="55" s="1" customFormat="1" ht="33" customHeight="1" spans="1:24">
      <c r="A55" s="15"/>
      <c r="B55" s="18" t="s">
        <v>135</v>
      </c>
      <c r="C55" s="18" t="s">
        <v>136</v>
      </c>
      <c r="D55" s="18" t="s">
        <v>137</v>
      </c>
      <c r="E55" s="44">
        <v>0.09</v>
      </c>
      <c r="F55" s="29" t="s">
        <v>33</v>
      </c>
      <c r="G55" s="30" t="str">
        <f t="shared" ref="G55:G59" si="16">IF(E55&gt;6.5,"长粒",IF(AND(E55&gt;=5.6,E55&lt;=6.5),"中粒",IF(AND(E55&lt;5.6),"短粒")))</f>
        <v>短粒</v>
      </c>
      <c r="H55" s="30">
        <v>23.4939759036145</v>
      </c>
      <c r="I55" s="30">
        <v>78.2178217821782</v>
      </c>
      <c r="J55" s="30">
        <v>3.76237623762376</v>
      </c>
      <c r="K55" s="30">
        <v>0.297029702970297</v>
      </c>
      <c r="L55" s="30">
        <v>0</v>
      </c>
      <c r="M55" s="30">
        <v>3.16831683168317</v>
      </c>
      <c r="N55" s="30">
        <v>0.297029702970297</v>
      </c>
      <c r="O55" s="30">
        <v>0</v>
      </c>
      <c r="P55" s="30">
        <v>52.5247524752475</v>
      </c>
      <c r="Q55" s="45">
        <v>11.2</v>
      </c>
      <c r="R55" s="30">
        <v>0</v>
      </c>
      <c r="S55" s="30">
        <v>1.80098235401128</v>
      </c>
      <c r="T55" s="30">
        <v>0</v>
      </c>
      <c r="U55" s="45">
        <v>18.3</v>
      </c>
      <c r="V55" s="92">
        <v>8.9</v>
      </c>
      <c r="W55" s="41">
        <v>74</v>
      </c>
      <c r="X55" s="92">
        <v>0</v>
      </c>
    </row>
    <row r="56" s="1" customFormat="1" ht="33" customHeight="1" spans="1:24">
      <c r="A56" s="15"/>
      <c r="B56" s="18" t="s">
        <v>138</v>
      </c>
      <c r="C56" s="18" t="s">
        <v>139</v>
      </c>
      <c r="D56" s="18" t="s">
        <v>140</v>
      </c>
      <c r="E56" s="28">
        <v>4.2</v>
      </c>
      <c r="F56" s="29" t="s">
        <v>33</v>
      </c>
      <c r="G56" s="30" t="str">
        <f t="shared" si="16"/>
        <v>短粒</v>
      </c>
      <c r="H56" s="30">
        <v>23.46</v>
      </c>
      <c r="I56" s="30">
        <v>81.6600397614314</v>
      </c>
      <c r="J56" s="30">
        <v>1.98807157057654</v>
      </c>
      <c r="K56" s="30">
        <v>0.149105367793241</v>
      </c>
      <c r="L56" s="30">
        <v>0</v>
      </c>
      <c r="M56" s="30">
        <v>1.54075546719682</v>
      </c>
      <c r="N56" s="30">
        <v>0.298210735586481</v>
      </c>
      <c r="O56" s="30">
        <v>0</v>
      </c>
      <c r="P56" s="30">
        <v>50.6461232604374</v>
      </c>
      <c r="Q56" s="37">
        <v>11.4</v>
      </c>
      <c r="R56" s="30">
        <v>0</v>
      </c>
      <c r="S56" s="30">
        <v>0.131851572800904</v>
      </c>
      <c r="T56" s="30">
        <v>0</v>
      </c>
      <c r="U56" s="37">
        <v>22</v>
      </c>
      <c r="V56" s="92">
        <v>19.9</v>
      </c>
      <c r="W56" s="41">
        <v>76</v>
      </c>
      <c r="X56" s="92">
        <v>0</v>
      </c>
    </row>
    <row r="57" s="1" customFormat="1" ht="33" customHeight="1" spans="1:24">
      <c r="A57" s="15"/>
      <c r="B57" s="18" t="s">
        <v>141</v>
      </c>
      <c r="C57" s="18" t="s">
        <v>142</v>
      </c>
      <c r="D57" s="18" t="s">
        <v>143</v>
      </c>
      <c r="E57" s="28">
        <v>5.8</v>
      </c>
      <c r="F57" s="29" t="s">
        <v>33</v>
      </c>
      <c r="G57" s="30" t="str">
        <f t="shared" si="16"/>
        <v>中粒</v>
      </c>
      <c r="H57" s="30">
        <v>24.06</v>
      </c>
      <c r="I57" s="30">
        <v>80.8721506442022</v>
      </c>
      <c r="J57" s="30">
        <v>1.78394449950446</v>
      </c>
      <c r="K57" s="30">
        <v>0.594648166501487</v>
      </c>
      <c r="L57" s="30">
        <v>0</v>
      </c>
      <c r="M57" s="30">
        <v>1.18929633300297</v>
      </c>
      <c r="N57" s="30">
        <v>0</v>
      </c>
      <c r="O57" s="30">
        <v>0</v>
      </c>
      <c r="P57" s="30">
        <v>43.8553022794846</v>
      </c>
      <c r="Q57" s="37">
        <v>8.4</v>
      </c>
      <c r="R57" s="30">
        <v>0</v>
      </c>
      <c r="S57" s="30">
        <v>0.451096985851958</v>
      </c>
      <c r="T57" s="30">
        <v>2.54416961130742</v>
      </c>
      <c r="U57" s="37">
        <v>19.5</v>
      </c>
      <c r="V57" s="92">
        <v>30.9</v>
      </c>
      <c r="W57" s="41">
        <v>61</v>
      </c>
      <c r="X57" s="92">
        <v>0</v>
      </c>
    </row>
    <row r="58" s="1" customFormat="1" ht="33" customHeight="1" spans="1:24">
      <c r="A58" s="15"/>
      <c r="B58" s="18" t="s">
        <v>144</v>
      </c>
      <c r="C58" s="18" t="s">
        <v>145</v>
      </c>
      <c r="D58" s="18" t="s">
        <v>146</v>
      </c>
      <c r="E58" s="43">
        <v>0.2</v>
      </c>
      <c r="F58" s="29" t="s">
        <v>33</v>
      </c>
      <c r="G58" s="30" t="str">
        <f t="shared" si="16"/>
        <v>短粒</v>
      </c>
      <c r="H58" s="30">
        <v>22.289156626506</v>
      </c>
      <c r="I58" s="30">
        <v>79.8600699650175</v>
      </c>
      <c r="J58" s="30">
        <v>0.899550224887556</v>
      </c>
      <c r="K58" s="30">
        <v>0.399800099950025</v>
      </c>
      <c r="L58" s="30">
        <v>0</v>
      </c>
      <c r="M58" s="30">
        <v>0.499750124937531</v>
      </c>
      <c r="N58" s="30">
        <v>0</v>
      </c>
      <c r="O58" s="30">
        <v>0</v>
      </c>
      <c r="P58" s="30">
        <v>54.6226886556722</v>
      </c>
      <c r="Q58" s="37">
        <v>10.5</v>
      </c>
      <c r="R58" s="30">
        <v>0</v>
      </c>
      <c r="S58" s="30">
        <v>0.66091426473288</v>
      </c>
      <c r="T58" s="30">
        <v>1.68134507606085</v>
      </c>
      <c r="U58" s="37">
        <v>12</v>
      </c>
      <c r="V58" s="92">
        <v>7.1</v>
      </c>
      <c r="W58" s="41">
        <v>71</v>
      </c>
      <c r="X58" s="92">
        <v>0</v>
      </c>
    </row>
    <row r="59" s="1" customFormat="1" ht="33" customHeight="1" spans="1:24">
      <c r="A59" s="15"/>
      <c r="B59" s="18" t="s">
        <v>147</v>
      </c>
      <c r="C59" s="18" t="s">
        <v>148</v>
      </c>
      <c r="D59" s="18" t="s">
        <v>149</v>
      </c>
      <c r="E59" s="28">
        <v>0.18</v>
      </c>
      <c r="F59" s="29" t="s">
        <v>33</v>
      </c>
      <c r="G59" s="30" t="str">
        <f t="shared" si="16"/>
        <v>短粒</v>
      </c>
      <c r="H59" s="30">
        <v>23.2064128256513</v>
      </c>
      <c r="I59" s="30">
        <v>79.7512437810945</v>
      </c>
      <c r="J59" s="30">
        <v>1.99004975124378</v>
      </c>
      <c r="K59" s="30">
        <v>0.149253731343284</v>
      </c>
      <c r="L59" s="30">
        <v>0</v>
      </c>
      <c r="M59" s="30">
        <v>1.49253731343284</v>
      </c>
      <c r="N59" s="30">
        <v>0.348258706467662</v>
      </c>
      <c r="O59" s="30">
        <v>0</v>
      </c>
      <c r="P59" s="30">
        <v>62.089552238806</v>
      </c>
      <c r="Q59" s="37">
        <v>11.2</v>
      </c>
      <c r="R59" s="30">
        <v>0</v>
      </c>
      <c r="S59" s="30">
        <v>1.25632852053253</v>
      </c>
      <c r="T59" s="30">
        <v>0</v>
      </c>
      <c r="U59" s="37">
        <v>12.4</v>
      </c>
      <c r="V59" s="92">
        <v>27.2</v>
      </c>
      <c r="W59" s="41">
        <v>71</v>
      </c>
      <c r="X59" s="92">
        <v>0</v>
      </c>
    </row>
    <row r="60" s="1" customFormat="1" ht="33" customHeight="1" spans="1:24">
      <c r="A60" s="15"/>
      <c r="B60" s="16" t="s">
        <v>150</v>
      </c>
      <c r="C60" s="16"/>
      <c r="D60" s="16"/>
      <c r="E60" s="16"/>
      <c r="F60" s="16"/>
      <c r="G60" s="16"/>
      <c r="H60" s="27">
        <f t="shared" ref="H60:X60" si="17">AVERAGE(H61:H65)</f>
        <v>24.2098297000318</v>
      </c>
      <c r="I60" s="27">
        <f t="shared" si="17"/>
        <v>80.6295570696186</v>
      </c>
      <c r="J60" s="27">
        <f t="shared" si="17"/>
        <v>2.28427927132963</v>
      </c>
      <c r="K60" s="27">
        <f t="shared" si="17"/>
        <v>0.208674447516331</v>
      </c>
      <c r="L60" s="27">
        <f t="shared" si="17"/>
        <v>0</v>
      </c>
      <c r="M60" s="27">
        <f t="shared" si="17"/>
        <v>1.92619638599801</v>
      </c>
      <c r="N60" s="27">
        <f t="shared" si="17"/>
        <v>0.0897069452779721</v>
      </c>
      <c r="O60" s="27">
        <f t="shared" si="17"/>
        <v>0</v>
      </c>
      <c r="P60" s="27">
        <f t="shared" si="17"/>
        <v>50.0816589655768</v>
      </c>
      <c r="Q60" s="27">
        <f t="shared" si="17"/>
        <v>10.66</v>
      </c>
      <c r="R60" s="27">
        <f t="shared" ref="R60:T60" si="18">AVERAGE(R61:R65)</f>
        <v>0</v>
      </c>
      <c r="S60" s="27">
        <f t="shared" si="18"/>
        <v>0.886618342597945</v>
      </c>
      <c r="T60" s="27">
        <f t="shared" si="18"/>
        <v>0</v>
      </c>
      <c r="U60" s="27">
        <f t="shared" si="17"/>
        <v>18.14</v>
      </c>
      <c r="V60" s="93">
        <f t="shared" si="17"/>
        <v>33.78</v>
      </c>
      <c r="W60" s="40">
        <f t="shared" si="17"/>
        <v>75.6</v>
      </c>
      <c r="X60" s="93">
        <f t="shared" si="17"/>
        <v>0</v>
      </c>
    </row>
    <row r="61" s="1" customFormat="1" ht="33" customHeight="1" spans="1:24">
      <c r="A61" s="15"/>
      <c r="B61" s="18" t="s">
        <v>151</v>
      </c>
      <c r="C61" s="18" t="s">
        <v>152</v>
      </c>
      <c r="D61" s="18" t="s">
        <v>153</v>
      </c>
      <c r="E61" s="28">
        <v>0.3</v>
      </c>
      <c r="F61" s="29" t="s">
        <v>33</v>
      </c>
      <c r="G61" s="30" t="s">
        <v>154</v>
      </c>
      <c r="H61" s="30">
        <v>22.1</v>
      </c>
      <c r="I61" s="30">
        <v>81.2810327706057</v>
      </c>
      <c r="J61" s="30">
        <v>0.99304865938431</v>
      </c>
      <c r="K61" s="30">
        <v>0.297914597815293</v>
      </c>
      <c r="L61" s="30">
        <v>0</v>
      </c>
      <c r="M61" s="30">
        <v>0.695134061569017</v>
      </c>
      <c r="N61" s="30">
        <v>0</v>
      </c>
      <c r="O61" s="30">
        <v>0</v>
      </c>
      <c r="P61" s="30">
        <v>48.2621648460775</v>
      </c>
      <c r="Q61" s="37">
        <v>8.3</v>
      </c>
      <c r="R61" s="30">
        <v>0</v>
      </c>
      <c r="S61" s="30">
        <v>0.183722212015433</v>
      </c>
      <c r="T61" s="30">
        <v>0</v>
      </c>
      <c r="U61" s="37">
        <v>21.1</v>
      </c>
      <c r="V61" s="92">
        <v>33.1</v>
      </c>
      <c r="W61" s="41">
        <v>78</v>
      </c>
      <c r="X61" s="92">
        <v>0</v>
      </c>
    </row>
    <row r="62" s="1" customFormat="1" ht="33" customHeight="1" spans="1:24">
      <c r="A62" s="15"/>
      <c r="B62" s="18" t="s">
        <v>155</v>
      </c>
      <c r="C62" s="18" t="s">
        <v>156</v>
      </c>
      <c r="D62" s="18" t="s">
        <v>157</v>
      </c>
      <c r="E62" s="28">
        <v>0.3</v>
      </c>
      <c r="F62" s="29" t="s">
        <v>33</v>
      </c>
      <c r="G62" s="30" t="s">
        <v>154</v>
      </c>
      <c r="H62" s="30">
        <v>24.1566265060241</v>
      </c>
      <c r="I62" s="30">
        <v>79.6268656716418</v>
      </c>
      <c r="J62" s="30">
        <v>3.6318407960199</v>
      </c>
      <c r="K62" s="30">
        <v>0.149253731343284</v>
      </c>
      <c r="L62" s="30">
        <v>0</v>
      </c>
      <c r="M62" s="30">
        <v>3.18407960199005</v>
      </c>
      <c r="N62" s="30">
        <v>0</v>
      </c>
      <c r="O62" s="30">
        <v>0</v>
      </c>
      <c r="P62" s="30">
        <v>52.636815920398</v>
      </c>
      <c r="Q62" s="37">
        <v>11.5</v>
      </c>
      <c r="R62" s="30">
        <v>0</v>
      </c>
      <c r="S62" s="30">
        <v>1.18267831149927</v>
      </c>
      <c r="T62" s="30">
        <v>0</v>
      </c>
      <c r="U62" s="37">
        <v>15.7</v>
      </c>
      <c r="V62" s="92">
        <v>29.7</v>
      </c>
      <c r="W62" s="41">
        <v>73</v>
      </c>
      <c r="X62" s="92">
        <v>0</v>
      </c>
    </row>
    <row r="63" s="1" customFormat="1" ht="33" customHeight="1" spans="1:24">
      <c r="A63" s="15"/>
      <c r="B63" s="18" t="s">
        <v>158</v>
      </c>
      <c r="C63" s="18" t="s">
        <v>159</v>
      </c>
      <c r="D63" s="18" t="s">
        <v>160</v>
      </c>
      <c r="E63" s="28">
        <v>0.4</v>
      </c>
      <c r="F63" s="29" t="s">
        <v>33</v>
      </c>
      <c r="G63" s="30" t="str">
        <f>IF(E63&gt;6.5,"长粒",IF(AND(E63&gt;=5.6,E63&lt;=6.5),"中粒",IF(AND(E63&lt;5.6),"短粒")))</f>
        <v>短粒</v>
      </c>
      <c r="H63" s="30">
        <v>27.0909090909091</v>
      </c>
      <c r="I63" s="30">
        <v>82.0158102766798</v>
      </c>
      <c r="J63" s="30">
        <v>1.19820269595607</v>
      </c>
      <c r="K63" s="30">
        <v>0.149775336994508</v>
      </c>
      <c r="L63" s="30">
        <v>0</v>
      </c>
      <c r="M63" s="30">
        <v>0.698951572641038</v>
      </c>
      <c r="N63" s="30">
        <v>0.349475786320519</v>
      </c>
      <c r="O63" s="30">
        <v>0</v>
      </c>
      <c r="P63" s="30">
        <v>44.0339490763854</v>
      </c>
      <c r="Q63" s="37">
        <v>10.1</v>
      </c>
      <c r="R63" s="30">
        <v>0</v>
      </c>
      <c r="S63" s="30">
        <v>0.744324525493115</v>
      </c>
      <c r="T63" s="30">
        <v>0</v>
      </c>
      <c r="U63" s="30">
        <v>20</v>
      </c>
      <c r="V63" s="92">
        <v>50</v>
      </c>
      <c r="W63" s="41">
        <v>84</v>
      </c>
      <c r="X63" s="92">
        <v>0</v>
      </c>
    </row>
    <row r="64" s="1" customFormat="1" ht="33" customHeight="1" spans="1:24">
      <c r="A64" s="15"/>
      <c r="B64" s="18" t="s">
        <v>161</v>
      </c>
      <c r="C64" s="18" t="s">
        <v>162</v>
      </c>
      <c r="D64" s="18" t="s">
        <v>157</v>
      </c>
      <c r="E64" s="28">
        <v>0.3</v>
      </c>
      <c r="F64" s="29" t="s">
        <v>33</v>
      </c>
      <c r="G64" s="30" t="s">
        <v>154</v>
      </c>
      <c r="H64" s="30">
        <v>22.9838709677419</v>
      </c>
      <c r="I64" s="30">
        <v>80.8035714285714</v>
      </c>
      <c r="J64" s="30">
        <v>0.992063492063492</v>
      </c>
      <c r="K64" s="30">
        <v>0.446428571428571</v>
      </c>
      <c r="L64" s="30">
        <v>0</v>
      </c>
      <c r="M64" s="30">
        <v>0.545634920634921</v>
      </c>
      <c r="N64" s="30">
        <v>0</v>
      </c>
      <c r="O64" s="30">
        <v>0</v>
      </c>
      <c r="P64" s="30">
        <v>51.5873015873016</v>
      </c>
      <c r="Q64" s="37">
        <v>11.5</v>
      </c>
      <c r="R64" s="30">
        <v>0</v>
      </c>
      <c r="S64" s="30">
        <v>1.07987339415379</v>
      </c>
      <c r="T64" s="30">
        <v>0</v>
      </c>
      <c r="U64" s="37">
        <v>13.2</v>
      </c>
      <c r="V64" s="92">
        <v>7.6</v>
      </c>
      <c r="W64" s="41">
        <v>73</v>
      </c>
      <c r="X64" s="92">
        <v>0</v>
      </c>
    </row>
    <row r="65" s="1" customFormat="1" ht="33" customHeight="1" spans="1:24">
      <c r="A65" s="15"/>
      <c r="B65" s="18" t="s">
        <v>163</v>
      </c>
      <c r="C65" s="18" t="s">
        <v>164</v>
      </c>
      <c r="D65" s="18" t="s">
        <v>160</v>
      </c>
      <c r="E65" s="28">
        <v>0.4</v>
      </c>
      <c r="F65" s="29" t="s">
        <v>33</v>
      </c>
      <c r="G65" s="30" t="str">
        <f>IF(E65&gt;6.5,"长粒",IF(AND(E65&gt;=5.6,E65&lt;=6.5),"中粒",IF(AND(E65&lt;5.6),"短粒")))</f>
        <v>短粒</v>
      </c>
      <c r="H65" s="30">
        <v>24.7177419354839</v>
      </c>
      <c r="I65" s="30">
        <v>79.4205052005943</v>
      </c>
      <c r="J65" s="30">
        <v>4.60624071322437</v>
      </c>
      <c r="K65" s="30">
        <v>0</v>
      </c>
      <c r="L65" s="30">
        <v>0</v>
      </c>
      <c r="M65" s="30">
        <v>4.50718177315503</v>
      </c>
      <c r="N65" s="30">
        <v>0.0990589400693413</v>
      </c>
      <c r="O65" s="30">
        <v>0</v>
      </c>
      <c r="P65" s="30">
        <v>53.8880633977216</v>
      </c>
      <c r="Q65" s="37">
        <v>11.9</v>
      </c>
      <c r="R65" s="30">
        <v>0</v>
      </c>
      <c r="S65" s="30">
        <v>1.24249326982812</v>
      </c>
      <c r="T65" s="30">
        <v>0</v>
      </c>
      <c r="U65" s="37">
        <v>20.7</v>
      </c>
      <c r="V65" s="92">
        <v>48.5</v>
      </c>
      <c r="W65" s="41">
        <v>70</v>
      </c>
      <c r="X65" s="92">
        <v>0</v>
      </c>
    </row>
    <row r="66" spans="5:5">
      <c r="E66" s="47"/>
    </row>
  </sheetData>
  <sheetProtection formatCells="0" insertHyperlinks="0" autoFilter="0"/>
  <mergeCells count="30">
    <mergeCell ref="B1:X1"/>
    <mergeCell ref="B5:H5"/>
    <mergeCell ref="P5:X5"/>
    <mergeCell ref="J6:O6"/>
    <mergeCell ref="B8:G8"/>
    <mergeCell ref="B9:G9"/>
    <mergeCell ref="B11:G11"/>
    <mergeCell ref="B16:G16"/>
    <mergeCell ref="B23:G23"/>
    <mergeCell ref="B36:G36"/>
    <mergeCell ref="B49:G49"/>
    <mergeCell ref="B60:G60"/>
    <mergeCell ref="B6:B7"/>
    <mergeCell ref="C6:C7"/>
    <mergeCell ref="D6:D7"/>
    <mergeCell ref="E6:E7"/>
    <mergeCell ref="F6:F7"/>
    <mergeCell ref="G6:G7"/>
    <mergeCell ref="H6:H7"/>
    <mergeCell ref="I6:I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B2:X4"/>
  </mergeCells>
  <printOptions horizontalCentered="1"/>
  <pageMargins left="0.393700787401575" right="0.393700787401575" top="0.590551181102362" bottom="0.590551181102362" header="0.275590551181102" footer="0.196850393700787"/>
  <pageSetup paperSize="9" scale="74" firstPageNumber="6" fitToHeight="0" orientation="landscape" useFirstPageNumber="1"/>
  <headerFooter scaleWithDoc="0">
    <oddFooter>&amp;C- &amp;P -</oddFooter>
  </headerFooter>
  <rowBreaks count="1" manualBreakCount="1">
    <brk id="3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9"/>
  <sheetViews>
    <sheetView zoomScale="85" zoomScaleNormal="85" workbookViewId="0">
      <selection activeCell="W7" sqref="W7"/>
    </sheetView>
  </sheetViews>
  <sheetFormatPr defaultColWidth="9" defaultRowHeight="14.25"/>
  <cols>
    <col min="1" max="1" width="7.125" customWidth="1"/>
    <col min="2" max="2" width="12.75" style="4" customWidth="1"/>
    <col min="3" max="3" width="14.625" style="5" customWidth="1"/>
    <col min="4" max="4" width="12.125" style="5" customWidth="1"/>
    <col min="5" max="5" width="10.25" customWidth="1"/>
    <col min="6" max="6" width="9.875" customWidth="1"/>
    <col min="7" max="7" width="7" style="6" customWidth="1"/>
    <col min="8" max="11" width="7.625" style="6" customWidth="1"/>
    <col min="12" max="24" width="7.625" customWidth="1"/>
    <col min="25" max="25" width="7.625" style="7" customWidth="1"/>
    <col min="26" max="26" width="7.625" customWidth="1"/>
    <col min="27" max="27" width="9" style="4"/>
    <col min="259" max="259" width="11.125" customWidth="1"/>
    <col min="260" max="260" width="21.5" customWidth="1"/>
    <col min="261" max="261" width="11.75" customWidth="1"/>
    <col min="262" max="262" width="9.625" customWidth="1"/>
    <col min="263" max="264" width="8" customWidth="1"/>
    <col min="265" max="270" width="6.375" customWidth="1"/>
    <col min="271" max="277" width="8" customWidth="1"/>
    <col min="515" max="515" width="11.125" customWidth="1"/>
    <col min="516" max="516" width="21.5" customWidth="1"/>
    <col min="517" max="517" width="11.75" customWidth="1"/>
    <col min="518" max="518" width="9.625" customWidth="1"/>
    <col min="519" max="520" width="8" customWidth="1"/>
    <col min="521" max="526" width="6.375" customWidth="1"/>
    <col min="527" max="533" width="8" customWidth="1"/>
    <col min="771" max="771" width="11.125" customWidth="1"/>
    <col min="772" max="772" width="21.5" customWidth="1"/>
    <col min="773" max="773" width="11.75" customWidth="1"/>
    <col min="774" max="774" width="9.625" customWidth="1"/>
    <col min="775" max="776" width="8" customWidth="1"/>
    <col min="777" max="782" width="6.375" customWidth="1"/>
    <col min="783" max="789" width="8" customWidth="1"/>
    <col min="1027" max="1027" width="11.125" customWidth="1"/>
    <col min="1028" max="1028" width="21.5" customWidth="1"/>
    <col min="1029" max="1029" width="11.75" customWidth="1"/>
    <col min="1030" max="1030" width="9.625" customWidth="1"/>
    <col min="1031" max="1032" width="8" customWidth="1"/>
    <col min="1033" max="1038" width="6.375" customWidth="1"/>
    <col min="1039" max="1045" width="8" customWidth="1"/>
    <col min="1283" max="1283" width="11.125" customWidth="1"/>
    <col min="1284" max="1284" width="21.5" customWidth="1"/>
    <col min="1285" max="1285" width="11.75" customWidth="1"/>
    <col min="1286" max="1286" width="9.625" customWidth="1"/>
    <col min="1287" max="1288" width="8" customWidth="1"/>
    <col min="1289" max="1294" width="6.375" customWidth="1"/>
    <col min="1295" max="1301" width="8" customWidth="1"/>
    <col min="1539" max="1539" width="11.125" customWidth="1"/>
    <col min="1540" max="1540" width="21.5" customWidth="1"/>
    <col min="1541" max="1541" width="11.75" customWidth="1"/>
    <col min="1542" max="1542" width="9.625" customWidth="1"/>
    <col min="1543" max="1544" width="8" customWidth="1"/>
    <col min="1545" max="1550" width="6.375" customWidth="1"/>
    <col min="1551" max="1557" width="8" customWidth="1"/>
    <col min="1795" max="1795" width="11.125" customWidth="1"/>
    <col min="1796" max="1796" width="21.5" customWidth="1"/>
    <col min="1797" max="1797" width="11.75" customWidth="1"/>
    <col min="1798" max="1798" width="9.625" customWidth="1"/>
    <col min="1799" max="1800" width="8" customWidth="1"/>
    <col min="1801" max="1806" width="6.375" customWidth="1"/>
    <col min="1807" max="1813" width="8" customWidth="1"/>
    <col min="2051" max="2051" width="11.125" customWidth="1"/>
    <col min="2052" max="2052" width="21.5" customWidth="1"/>
    <col min="2053" max="2053" width="11.75" customWidth="1"/>
    <col min="2054" max="2054" width="9.625" customWidth="1"/>
    <col min="2055" max="2056" width="8" customWidth="1"/>
    <col min="2057" max="2062" width="6.375" customWidth="1"/>
    <col min="2063" max="2069" width="8" customWidth="1"/>
    <col min="2307" max="2307" width="11.125" customWidth="1"/>
    <col min="2308" max="2308" width="21.5" customWidth="1"/>
    <col min="2309" max="2309" width="11.75" customWidth="1"/>
    <col min="2310" max="2310" width="9.625" customWidth="1"/>
    <col min="2311" max="2312" width="8" customWidth="1"/>
    <col min="2313" max="2318" width="6.375" customWidth="1"/>
    <col min="2319" max="2325" width="8" customWidth="1"/>
    <col min="2563" max="2563" width="11.125" customWidth="1"/>
    <col min="2564" max="2564" width="21.5" customWidth="1"/>
    <col min="2565" max="2565" width="11.75" customWidth="1"/>
    <col min="2566" max="2566" width="9.625" customWidth="1"/>
    <col min="2567" max="2568" width="8" customWidth="1"/>
    <col min="2569" max="2574" width="6.375" customWidth="1"/>
    <col min="2575" max="2581" width="8" customWidth="1"/>
    <col min="2819" max="2819" width="11.125" customWidth="1"/>
    <col min="2820" max="2820" width="21.5" customWidth="1"/>
    <col min="2821" max="2821" width="11.75" customWidth="1"/>
    <col min="2822" max="2822" width="9.625" customWidth="1"/>
    <col min="2823" max="2824" width="8" customWidth="1"/>
    <col min="2825" max="2830" width="6.375" customWidth="1"/>
    <col min="2831" max="2837" width="8" customWidth="1"/>
    <col min="3075" max="3075" width="11.125" customWidth="1"/>
    <col min="3076" max="3076" width="21.5" customWidth="1"/>
    <col min="3077" max="3077" width="11.75" customWidth="1"/>
    <col min="3078" max="3078" width="9.625" customWidth="1"/>
    <col min="3079" max="3080" width="8" customWidth="1"/>
    <col min="3081" max="3086" width="6.375" customWidth="1"/>
    <col min="3087" max="3093" width="8" customWidth="1"/>
    <col min="3331" max="3331" width="11.125" customWidth="1"/>
    <col min="3332" max="3332" width="21.5" customWidth="1"/>
    <col min="3333" max="3333" width="11.75" customWidth="1"/>
    <col min="3334" max="3334" width="9.625" customWidth="1"/>
    <col min="3335" max="3336" width="8" customWidth="1"/>
    <col min="3337" max="3342" width="6.375" customWidth="1"/>
    <col min="3343" max="3349" width="8" customWidth="1"/>
    <col min="3587" max="3587" width="11.125" customWidth="1"/>
    <col min="3588" max="3588" width="21.5" customWidth="1"/>
    <col min="3589" max="3589" width="11.75" customWidth="1"/>
    <col min="3590" max="3590" width="9.625" customWidth="1"/>
    <col min="3591" max="3592" width="8" customWidth="1"/>
    <col min="3593" max="3598" width="6.375" customWidth="1"/>
    <col min="3599" max="3605" width="8" customWidth="1"/>
    <col min="3843" max="3843" width="11.125" customWidth="1"/>
    <col min="3844" max="3844" width="21.5" customWidth="1"/>
    <col min="3845" max="3845" width="11.75" customWidth="1"/>
    <col min="3846" max="3846" width="9.625" customWidth="1"/>
    <col min="3847" max="3848" width="8" customWidth="1"/>
    <col min="3849" max="3854" width="6.375" customWidth="1"/>
    <col min="3855" max="3861" width="8" customWidth="1"/>
    <col min="4099" max="4099" width="11.125" customWidth="1"/>
    <col min="4100" max="4100" width="21.5" customWidth="1"/>
    <col min="4101" max="4101" width="11.75" customWidth="1"/>
    <col min="4102" max="4102" width="9.625" customWidth="1"/>
    <col min="4103" max="4104" width="8" customWidth="1"/>
    <col min="4105" max="4110" width="6.375" customWidth="1"/>
    <col min="4111" max="4117" width="8" customWidth="1"/>
    <col min="4355" max="4355" width="11.125" customWidth="1"/>
    <col min="4356" max="4356" width="21.5" customWidth="1"/>
    <col min="4357" max="4357" width="11.75" customWidth="1"/>
    <col min="4358" max="4358" width="9.625" customWidth="1"/>
    <col min="4359" max="4360" width="8" customWidth="1"/>
    <col min="4361" max="4366" width="6.375" customWidth="1"/>
    <col min="4367" max="4373" width="8" customWidth="1"/>
    <col min="4611" max="4611" width="11.125" customWidth="1"/>
    <col min="4612" max="4612" width="21.5" customWidth="1"/>
    <col min="4613" max="4613" width="11.75" customWidth="1"/>
    <col min="4614" max="4614" width="9.625" customWidth="1"/>
    <col min="4615" max="4616" width="8" customWidth="1"/>
    <col min="4617" max="4622" width="6.375" customWidth="1"/>
    <col min="4623" max="4629" width="8" customWidth="1"/>
    <col min="4867" max="4867" width="11.125" customWidth="1"/>
    <col min="4868" max="4868" width="21.5" customWidth="1"/>
    <col min="4869" max="4869" width="11.75" customWidth="1"/>
    <col min="4870" max="4870" width="9.625" customWidth="1"/>
    <col min="4871" max="4872" width="8" customWidth="1"/>
    <col min="4873" max="4878" width="6.375" customWidth="1"/>
    <col min="4879" max="4885" width="8" customWidth="1"/>
    <col min="5123" max="5123" width="11.125" customWidth="1"/>
    <col min="5124" max="5124" width="21.5" customWidth="1"/>
    <col min="5125" max="5125" width="11.75" customWidth="1"/>
    <col min="5126" max="5126" width="9.625" customWidth="1"/>
    <col min="5127" max="5128" width="8" customWidth="1"/>
    <col min="5129" max="5134" width="6.375" customWidth="1"/>
    <col min="5135" max="5141" width="8" customWidth="1"/>
    <col min="5379" max="5379" width="11.125" customWidth="1"/>
    <col min="5380" max="5380" width="21.5" customWidth="1"/>
    <col min="5381" max="5381" width="11.75" customWidth="1"/>
    <col min="5382" max="5382" width="9.625" customWidth="1"/>
    <col min="5383" max="5384" width="8" customWidth="1"/>
    <col min="5385" max="5390" width="6.375" customWidth="1"/>
    <col min="5391" max="5397" width="8" customWidth="1"/>
    <col min="5635" max="5635" width="11.125" customWidth="1"/>
    <col min="5636" max="5636" width="21.5" customWidth="1"/>
    <col min="5637" max="5637" width="11.75" customWidth="1"/>
    <col min="5638" max="5638" width="9.625" customWidth="1"/>
    <col min="5639" max="5640" width="8" customWidth="1"/>
    <col min="5641" max="5646" width="6.375" customWidth="1"/>
    <col min="5647" max="5653" width="8" customWidth="1"/>
    <col min="5891" max="5891" width="11.125" customWidth="1"/>
    <col min="5892" max="5892" width="21.5" customWidth="1"/>
    <col min="5893" max="5893" width="11.75" customWidth="1"/>
    <col min="5894" max="5894" width="9.625" customWidth="1"/>
    <col min="5895" max="5896" width="8" customWidth="1"/>
    <col min="5897" max="5902" width="6.375" customWidth="1"/>
    <col min="5903" max="5909" width="8" customWidth="1"/>
    <col min="6147" max="6147" width="11.125" customWidth="1"/>
    <col min="6148" max="6148" width="21.5" customWidth="1"/>
    <col min="6149" max="6149" width="11.75" customWidth="1"/>
    <col min="6150" max="6150" width="9.625" customWidth="1"/>
    <col min="6151" max="6152" width="8" customWidth="1"/>
    <col min="6153" max="6158" width="6.375" customWidth="1"/>
    <col min="6159" max="6165" width="8" customWidth="1"/>
    <col min="6403" max="6403" width="11.125" customWidth="1"/>
    <col min="6404" max="6404" width="21.5" customWidth="1"/>
    <col min="6405" max="6405" width="11.75" customWidth="1"/>
    <col min="6406" max="6406" width="9.625" customWidth="1"/>
    <col min="6407" max="6408" width="8" customWidth="1"/>
    <col min="6409" max="6414" width="6.375" customWidth="1"/>
    <col min="6415" max="6421" width="8" customWidth="1"/>
    <col min="6659" max="6659" width="11.125" customWidth="1"/>
    <col min="6660" max="6660" width="21.5" customWidth="1"/>
    <col min="6661" max="6661" width="11.75" customWidth="1"/>
    <col min="6662" max="6662" width="9.625" customWidth="1"/>
    <col min="6663" max="6664" width="8" customWidth="1"/>
    <col min="6665" max="6670" width="6.375" customWidth="1"/>
    <col min="6671" max="6677" width="8" customWidth="1"/>
    <col min="6915" max="6915" width="11.125" customWidth="1"/>
    <col min="6916" max="6916" width="21.5" customWidth="1"/>
    <col min="6917" max="6917" width="11.75" customWidth="1"/>
    <col min="6918" max="6918" width="9.625" customWidth="1"/>
    <col min="6919" max="6920" width="8" customWidth="1"/>
    <col min="6921" max="6926" width="6.375" customWidth="1"/>
    <col min="6927" max="6933" width="8" customWidth="1"/>
    <col min="7171" max="7171" width="11.125" customWidth="1"/>
    <col min="7172" max="7172" width="21.5" customWidth="1"/>
    <col min="7173" max="7173" width="11.75" customWidth="1"/>
    <col min="7174" max="7174" width="9.625" customWidth="1"/>
    <col min="7175" max="7176" width="8" customWidth="1"/>
    <col min="7177" max="7182" width="6.375" customWidth="1"/>
    <col min="7183" max="7189" width="8" customWidth="1"/>
    <col min="7427" max="7427" width="11.125" customWidth="1"/>
    <col min="7428" max="7428" width="21.5" customWidth="1"/>
    <col min="7429" max="7429" width="11.75" customWidth="1"/>
    <col min="7430" max="7430" width="9.625" customWidth="1"/>
    <col min="7431" max="7432" width="8" customWidth="1"/>
    <col min="7433" max="7438" width="6.375" customWidth="1"/>
    <col min="7439" max="7445" width="8" customWidth="1"/>
    <col min="7683" max="7683" width="11.125" customWidth="1"/>
    <col min="7684" max="7684" width="21.5" customWidth="1"/>
    <col min="7685" max="7685" width="11.75" customWidth="1"/>
    <col min="7686" max="7686" width="9.625" customWidth="1"/>
    <col min="7687" max="7688" width="8" customWidth="1"/>
    <col min="7689" max="7694" width="6.375" customWidth="1"/>
    <col min="7695" max="7701" width="8" customWidth="1"/>
    <col min="7939" max="7939" width="11.125" customWidth="1"/>
    <col min="7940" max="7940" width="21.5" customWidth="1"/>
    <col min="7941" max="7941" width="11.75" customWidth="1"/>
    <col min="7942" max="7942" width="9.625" customWidth="1"/>
    <col min="7943" max="7944" width="8" customWidth="1"/>
    <col min="7945" max="7950" width="6.375" customWidth="1"/>
    <col min="7951" max="7957" width="8" customWidth="1"/>
    <col min="8195" max="8195" width="11.125" customWidth="1"/>
    <col min="8196" max="8196" width="21.5" customWidth="1"/>
    <col min="8197" max="8197" width="11.75" customWidth="1"/>
    <col min="8198" max="8198" width="9.625" customWidth="1"/>
    <col min="8199" max="8200" width="8" customWidth="1"/>
    <col min="8201" max="8206" width="6.375" customWidth="1"/>
    <col min="8207" max="8213" width="8" customWidth="1"/>
    <col min="8451" max="8451" width="11.125" customWidth="1"/>
    <col min="8452" max="8452" width="21.5" customWidth="1"/>
    <col min="8453" max="8453" width="11.75" customWidth="1"/>
    <col min="8454" max="8454" width="9.625" customWidth="1"/>
    <col min="8455" max="8456" width="8" customWidth="1"/>
    <col min="8457" max="8462" width="6.375" customWidth="1"/>
    <col min="8463" max="8469" width="8" customWidth="1"/>
    <col min="8707" max="8707" width="11.125" customWidth="1"/>
    <col min="8708" max="8708" width="21.5" customWidth="1"/>
    <col min="8709" max="8709" width="11.75" customWidth="1"/>
    <col min="8710" max="8710" width="9.625" customWidth="1"/>
    <col min="8711" max="8712" width="8" customWidth="1"/>
    <col min="8713" max="8718" width="6.375" customWidth="1"/>
    <col min="8719" max="8725" width="8" customWidth="1"/>
    <col min="8963" max="8963" width="11.125" customWidth="1"/>
    <col min="8964" max="8964" width="21.5" customWidth="1"/>
    <col min="8965" max="8965" width="11.75" customWidth="1"/>
    <col min="8966" max="8966" width="9.625" customWidth="1"/>
    <col min="8967" max="8968" width="8" customWidth="1"/>
    <col min="8969" max="8974" width="6.375" customWidth="1"/>
    <col min="8975" max="8981" width="8" customWidth="1"/>
    <col min="9219" max="9219" width="11.125" customWidth="1"/>
    <col min="9220" max="9220" width="21.5" customWidth="1"/>
    <col min="9221" max="9221" width="11.75" customWidth="1"/>
    <col min="9222" max="9222" width="9.625" customWidth="1"/>
    <col min="9223" max="9224" width="8" customWidth="1"/>
    <col min="9225" max="9230" width="6.375" customWidth="1"/>
    <col min="9231" max="9237" width="8" customWidth="1"/>
    <col min="9475" max="9475" width="11.125" customWidth="1"/>
    <col min="9476" max="9476" width="21.5" customWidth="1"/>
    <col min="9477" max="9477" width="11.75" customWidth="1"/>
    <col min="9478" max="9478" width="9.625" customWidth="1"/>
    <col min="9479" max="9480" width="8" customWidth="1"/>
    <col min="9481" max="9486" width="6.375" customWidth="1"/>
    <col min="9487" max="9493" width="8" customWidth="1"/>
    <col min="9731" max="9731" width="11.125" customWidth="1"/>
    <col min="9732" max="9732" width="21.5" customWidth="1"/>
    <col min="9733" max="9733" width="11.75" customWidth="1"/>
    <col min="9734" max="9734" width="9.625" customWidth="1"/>
    <col min="9735" max="9736" width="8" customWidth="1"/>
    <col min="9737" max="9742" width="6.375" customWidth="1"/>
    <col min="9743" max="9749" width="8" customWidth="1"/>
    <col min="9987" max="9987" width="11.125" customWidth="1"/>
    <col min="9988" max="9988" width="21.5" customWidth="1"/>
    <col min="9989" max="9989" width="11.75" customWidth="1"/>
    <col min="9990" max="9990" width="9.625" customWidth="1"/>
    <col min="9991" max="9992" width="8" customWidth="1"/>
    <col min="9993" max="9998" width="6.375" customWidth="1"/>
    <col min="9999" max="10005" width="8" customWidth="1"/>
    <col min="10243" max="10243" width="11.125" customWidth="1"/>
    <col min="10244" max="10244" width="21.5" customWidth="1"/>
    <col min="10245" max="10245" width="11.75" customWidth="1"/>
    <col min="10246" max="10246" width="9.625" customWidth="1"/>
    <col min="10247" max="10248" width="8" customWidth="1"/>
    <col min="10249" max="10254" width="6.375" customWidth="1"/>
    <col min="10255" max="10261" width="8" customWidth="1"/>
    <col min="10499" max="10499" width="11.125" customWidth="1"/>
    <col min="10500" max="10500" width="21.5" customWidth="1"/>
    <col min="10501" max="10501" width="11.75" customWidth="1"/>
    <col min="10502" max="10502" width="9.625" customWidth="1"/>
    <col min="10503" max="10504" width="8" customWidth="1"/>
    <col min="10505" max="10510" width="6.375" customWidth="1"/>
    <col min="10511" max="10517" width="8" customWidth="1"/>
    <col min="10755" max="10755" width="11.125" customWidth="1"/>
    <col min="10756" max="10756" width="21.5" customWidth="1"/>
    <col min="10757" max="10757" width="11.75" customWidth="1"/>
    <col min="10758" max="10758" width="9.625" customWidth="1"/>
    <col min="10759" max="10760" width="8" customWidth="1"/>
    <col min="10761" max="10766" width="6.375" customWidth="1"/>
    <col min="10767" max="10773" width="8" customWidth="1"/>
    <col min="11011" max="11011" width="11.125" customWidth="1"/>
    <col min="11012" max="11012" width="21.5" customWidth="1"/>
    <col min="11013" max="11013" width="11.75" customWidth="1"/>
    <col min="11014" max="11014" width="9.625" customWidth="1"/>
    <col min="11015" max="11016" width="8" customWidth="1"/>
    <col min="11017" max="11022" width="6.375" customWidth="1"/>
    <col min="11023" max="11029" width="8" customWidth="1"/>
    <col min="11267" max="11267" width="11.125" customWidth="1"/>
    <col min="11268" max="11268" width="21.5" customWidth="1"/>
    <col min="11269" max="11269" width="11.75" customWidth="1"/>
    <col min="11270" max="11270" width="9.625" customWidth="1"/>
    <col min="11271" max="11272" width="8" customWidth="1"/>
    <col min="11273" max="11278" width="6.375" customWidth="1"/>
    <col min="11279" max="11285" width="8" customWidth="1"/>
    <col min="11523" max="11523" width="11.125" customWidth="1"/>
    <col min="11524" max="11524" width="21.5" customWidth="1"/>
    <col min="11525" max="11525" width="11.75" customWidth="1"/>
    <col min="11526" max="11526" width="9.625" customWidth="1"/>
    <col min="11527" max="11528" width="8" customWidth="1"/>
    <col min="11529" max="11534" width="6.375" customWidth="1"/>
    <col min="11535" max="11541" width="8" customWidth="1"/>
    <col min="11779" max="11779" width="11.125" customWidth="1"/>
    <col min="11780" max="11780" width="21.5" customWidth="1"/>
    <col min="11781" max="11781" width="11.75" customWidth="1"/>
    <col min="11782" max="11782" width="9.625" customWidth="1"/>
    <col min="11783" max="11784" width="8" customWidth="1"/>
    <col min="11785" max="11790" width="6.375" customWidth="1"/>
    <col min="11791" max="11797" width="8" customWidth="1"/>
    <col min="12035" max="12035" width="11.125" customWidth="1"/>
    <col min="12036" max="12036" width="21.5" customWidth="1"/>
    <col min="12037" max="12037" width="11.75" customWidth="1"/>
    <col min="12038" max="12038" width="9.625" customWidth="1"/>
    <col min="12039" max="12040" width="8" customWidth="1"/>
    <col min="12041" max="12046" width="6.375" customWidth="1"/>
    <col min="12047" max="12053" width="8" customWidth="1"/>
    <col min="12291" max="12291" width="11.125" customWidth="1"/>
    <col min="12292" max="12292" width="21.5" customWidth="1"/>
    <col min="12293" max="12293" width="11.75" customWidth="1"/>
    <col min="12294" max="12294" width="9.625" customWidth="1"/>
    <col min="12295" max="12296" width="8" customWidth="1"/>
    <col min="12297" max="12302" width="6.375" customWidth="1"/>
    <col min="12303" max="12309" width="8" customWidth="1"/>
    <col min="12547" max="12547" width="11.125" customWidth="1"/>
    <col min="12548" max="12548" width="21.5" customWidth="1"/>
    <col min="12549" max="12549" width="11.75" customWidth="1"/>
    <col min="12550" max="12550" width="9.625" customWidth="1"/>
    <col min="12551" max="12552" width="8" customWidth="1"/>
    <col min="12553" max="12558" width="6.375" customWidth="1"/>
    <col min="12559" max="12565" width="8" customWidth="1"/>
    <col min="12803" max="12803" width="11.125" customWidth="1"/>
    <col min="12804" max="12804" width="21.5" customWidth="1"/>
    <col min="12805" max="12805" width="11.75" customWidth="1"/>
    <col min="12806" max="12806" width="9.625" customWidth="1"/>
    <col min="12807" max="12808" width="8" customWidth="1"/>
    <col min="12809" max="12814" width="6.375" customWidth="1"/>
    <col min="12815" max="12821" width="8" customWidth="1"/>
    <col min="13059" max="13059" width="11.125" customWidth="1"/>
    <col min="13060" max="13060" width="21.5" customWidth="1"/>
    <col min="13061" max="13061" width="11.75" customWidth="1"/>
    <col min="13062" max="13062" width="9.625" customWidth="1"/>
    <col min="13063" max="13064" width="8" customWidth="1"/>
    <col min="13065" max="13070" width="6.375" customWidth="1"/>
    <col min="13071" max="13077" width="8" customWidth="1"/>
    <col min="13315" max="13315" width="11.125" customWidth="1"/>
    <col min="13316" max="13316" width="21.5" customWidth="1"/>
    <col min="13317" max="13317" width="11.75" customWidth="1"/>
    <col min="13318" max="13318" width="9.625" customWidth="1"/>
    <col min="13319" max="13320" width="8" customWidth="1"/>
    <col min="13321" max="13326" width="6.375" customWidth="1"/>
    <col min="13327" max="13333" width="8" customWidth="1"/>
    <col min="13571" max="13571" width="11.125" customWidth="1"/>
    <col min="13572" max="13572" width="21.5" customWidth="1"/>
    <col min="13573" max="13573" width="11.75" customWidth="1"/>
    <col min="13574" max="13574" width="9.625" customWidth="1"/>
    <col min="13575" max="13576" width="8" customWidth="1"/>
    <col min="13577" max="13582" width="6.375" customWidth="1"/>
    <col min="13583" max="13589" width="8" customWidth="1"/>
    <col min="13827" max="13827" width="11.125" customWidth="1"/>
    <col min="13828" max="13828" width="21.5" customWidth="1"/>
    <col min="13829" max="13829" width="11.75" customWidth="1"/>
    <col min="13830" max="13830" width="9.625" customWidth="1"/>
    <col min="13831" max="13832" width="8" customWidth="1"/>
    <col min="13833" max="13838" width="6.375" customWidth="1"/>
    <col min="13839" max="13845" width="8" customWidth="1"/>
    <col min="14083" max="14083" width="11.125" customWidth="1"/>
    <col min="14084" max="14084" width="21.5" customWidth="1"/>
    <col min="14085" max="14085" width="11.75" customWidth="1"/>
    <col min="14086" max="14086" width="9.625" customWidth="1"/>
    <col min="14087" max="14088" width="8" customWidth="1"/>
    <col min="14089" max="14094" width="6.375" customWidth="1"/>
    <col min="14095" max="14101" width="8" customWidth="1"/>
    <col min="14339" max="14339" width="11.125" customWidth="1"/>
    <col min="14340" max="14340" width="21.5" customWidth="1"/>
    <col min="14341" max="14341" width="11.75" customWidth="1"/>
    <col min="14342" max="14342" width="9.625" customWidth="1"/>
    <col min="14343" max="14344" width="8" customWidth="1"/>
    <col min="14345" max="14350" width="6.375" customWidth="1"/>
    <col min="14351" max="14357" width="8" customWidth="1"/>
    <col min="14595" max="14595" width="11.125" customWidth="1"/>
    <col min="14596" max="14596" width="21.5" customWidth="1"/>
    <col min="14597" max="14597" width="11.75" customWidth="1"/>
    <col min="14598" max="14598" width="9.625" customWidth="1"/>
    <col min="14599" max="14600" width="8" customWidth="1"/>
    <col min="14601" max="14606" width="6.375" customWidth="1"/>
    <col min="14607" max="14613" width="8" customWidth="1"/>
    <col min="14851" max="14851" width="11.125" customWidth="1"/>
    <col min="14852" max="14852" width="21.5" customWidth="1"/>
    <col min="14853" max="14853" width="11.75" customWidth="1"/>
    <col min="14854" max="14854" width="9.625" customWidth="1"/>
    <col min="14855" max="14856" width="8" customWidth="1"/>
    <col min="14857" max="14862" width="6.375" customWidth="1"/>
    <col min="14863" max="14869" width="8" customWidth="1"/>
    <col min="15107" max="15107" width="11.125" customWidth="1"/>
    <col min="15108" max="15108" width="21.5" customWidth="1"/>
    <col min="15109" max="15109" width="11.75" customWidth="1"/>
    <col min="15110" max="15110" width="9.625" customWidth="1"/>
    <col min="15111" max="15112" width="8" customWidth="1"/>
    <col min="15113" max="15118" width="6.375" customWidth="1"/>
    <col min="15119" max="15125" width="8" customWidth="1"/>
    <col min="15363" max="15363" width="11.125" customWidth="1"/>
    <col min="15364" max="15364" width="21.5" customWidth="1"/>
    <col min="15365" max="15365" width="11.75" customWidth="1"/>
    <col min="15366" max="15366" width="9.625" customWidth="1"/>
    <col min="15367" max="15368" width="8" customWidth="1"/>
    <col min="15369" max="15374" width="6.375" customWidth="1"/>
    <col min="15375" max="15381" width="8" customWidth="1"/>
    <col min="15619" max="15619" width="11.125" customWidth="1"/>
    <col min="15620" max="15620" width="21.5" customWidth="1"/>
    <col min="15621" max="15621" width="11.75" customWidth="1"/>
    <col min="15622" max="15622" width="9.625" customWidth="1"/>
    <col min="15623" max="15624" width="8" customWidth="1"/>
    <col min="15625" max="15630" width="6.375" customWidth="1"/>
    <col min="15631" max="15637" width="8" customWidth="1"/>
    <col min="15875" max="15875" width="11.125" customWidth="1"/>
    <col min="15876" max="15876" width="21.5" customWidth="1"/>
    <col min="15877" max="15877" width="11.75" customWidth="1"/>
    <col min="15878" max="15878" width="9.625" customWidth="1"/>
    <col min="15879" max="15880" width="8" customWidth="1"/>
    <col min="15881" max="15886" width="6.375" customWidth="1"/>
    <col min="15887" max="15893" width="8" customWidth="1"/>
    <col min="16131" max="16131" width="11.125" customWidth="1"/>
    <col min="16132" max="16132" width="21.5" customWidth="1"/>
    <col min="16133" max="16133" width="11.75" customWidth="1"/>
    <col min="16134" max="16134" width="9.625" customWidth="1"/>
    <col min="16135" max="16136" width="8" customWidth="1"/>
    <col min="16137" max="16142" width="6.375" customWidth="1"/>
    <col min="16143" max="16149" width="8" customWidth="1"/>
  </cols>
  <sheetData>
    <row r="1" ht="18.75" spans="1:22">
      <c r="A1" s="8" t="s">
        <v>165</v>
      </c>
      <c r="E1" s="9"/>
      <c r="F1" s="20"/>
      <c r="G1" s="20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30.75" customHeight="1" spans="3:26">
      <c r="C2" s="10" t="s">
        <v>166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2.5" spans="3:22">
      <c r="C3" s="11"/>
      <c r="D3" s="11"/>
      <c r="E3" s="12"/>
      <c r="F3" s="22"/>
      <c r="G3" s="23"/>
      <c r="H3" s="24"/>
      <c r="I3" s="24"/>
      <c r="J3" s="24"/>
      <c r="K3" s="24"/>
      <c r="L3" s="24"/>
      <c r="M3" s="24"/>
      <c r="N3" s="24"/>
      <c r="O3" s="24"/>
      <c r="P3" s="11"/>
      <c r="Q3" s="24"/>
      <c r="R3" s="24"/>
      <c r="S3" s="24"/>
      <c r="T3" s="24"/>
      <c r="U3" s="24"/>
      <c r="V3" s="24"/>
    </row>
    <row r="4" s="3" customFormat="1" ht="18" spans="2:27">
      <c r="B4" s="13" t="s">
        <v>2</v>
      </c>
      <c r="C4" s="13"/>
      <c r="D4" s="13"/>
      <c r="E4" s="13"/>
      <c r="F4" s="13"/>
      <c r="G4" s="13"/>
      <c r="H4" s="13"/>
      <c r="I4" s="32"/>
      <c r="J4" s="32"/>
      <c r="K4" s="32"/>
      <c r="L4" s="32"/>
      <c r="M4" s="32"/>
      <c r="N4" s="32"/>
      <c r="O4" s="32"/>
      <c r="P4" s="34" t="s">
        <v>167</v>
      </c>
      <c r="Q4" s="34"/>
      <c r="R4" s="34"/>
      <c r="S4" s="34"/>
      <c r="T4" s="34"/>
      <c r="U4" s="34"/>
      <c r="V4" s="34"/>
      <c r="W4" s="34"/>
      <c r="X4" s="34"/>
      <c r="Y4" s="42"/>
      <c r="AA4" s="19"/>
    </row>
    <row r="5" s="3" customFormat="1" ht="18" spans="2:27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26" t="s">
        <v>10</v>
      </c>
      <c r="I5" s="26" t="s">
        <v>11</v>
      </c>
      <c r="J5" s="26" t="s">
        <v>12</v>
      </c>
      <c r="K5" s="26"/>
      <c r="L5" s="26"/>
      <c r="M5" s="26"/>
      <c r="N5" s="26"/>
      <c r="O5" s="26"/>
      <c r="P5" s="26" t="s">
        <v>13</v>
      </c>
      <c r="Q5" s="26" t="s">
        <v>14</v>
      </c>
      <c r="R5" s="35" t="s">
        <v>18</v>
      </c>
      <c r="S5" s="26" t="s">
        <v>15</v>
      </c>
      <c r="T5" s="26" t="s">
        <v>16</v>
      </c>
      <c r="U5" s="26" t="s">
        <v>17</v>
      </c>
      <c r="V5" s="38" t="s">
        <v>168</v>
      </c>
      <c r="W5" s="38" t="s">
        <v>169</v>
      </c>
      <c r="X5" s="26" t="s">
        <v>170</v>
      </c>
      <c r="Y5" s="42"/>
      <c r="AA5" s="19"/>
    </row>
    <row r="6" s="3" customFormat="1" ht="35.1" customHeight="1" spans="2:27">
      <c r="B6" s="14"/>
      <c r="C6" s="14"/>
      <c r="D6" s="14"/>
      <c r="E6" s="14"/>
      <c r="F6" s="14"/>
      <c r="G6" s="14"/>
      <c r="H6" s="26"/>
      <c r="I6" s="26"/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/>
      <c r="Q6" s="26"/>
      <c r="R6" s="36"/>
      <c r="S6" s="26"/>
      <c r="T6" s="26"/>
      <c r="U6" s="26"/>
      <c r="V6" s="38"/>
      <c r="W6" s="38"/>
      <c r="X6" s="26"/>
      <c r="Y6" s="42"/>
      <c r="AA6" s="19"/>
    </row>
    <row r="7" s="1" customFormat="1" ht="35.1" customHeight="1" spans="1:24">
      <c r="A7" s="15"/>
      <c r="B7" s="16" t="s">
        <v>171</v>
      </c>
      <c r="C7" s="16"/>
      <c r="D7" s="16"/>
      <c r="E7" s="16"/>
      <c r="F7" s="16"/>
      <c r="G7" s="16"/>
      <c r="H7" s="27">
        <f t="shared" ref="H7:Q7" si="0">AVERAGE(H8)</f>
        <v>26.7535070140281</v>
      </c>
      <c r="I7" s="27">
        <f t="shared" si="0"/>
        <v>80.3030303030303</v>
      </c>
      <c r="J7" s="27">
        <f t="shared" si="0"/>
        <v>1.14257327372081</v>
      </c>
      <c r="K7" s="27">
        <f t="shared" si="0"/>
        <v>0.695479384003974</v>
      </c>
      <c r="L7" s="27">
        <f t="shared" si="0"/>
        <v>0</v>
      </c>
      <c r="M7" s="27">
        <f t="shared" si="0"/>
        <v>0.447093889716841</v>
      </c>
      <c r="N7" s="27">
        <f t="shared" si="0"/>
        <v>0</v>
      </c>
      <c r="O7" s="27">
        <f t="shared" si="0"/>
        <v>0</v>
      </c>
      <c r="P7" s="27">
        <f t="shared" si="0"/>
        <v>55.1415797317437</v>
      </c>
      <c r="Q7" s="27">
        <f t="shared" si="0"/>
        <v>12.4</v>
      </c>
      <c r="R7" s="27">
        <f t="shared" ref="R7:X7" si="1">AVERAGE(R8:R8)</f>
        <v>28.1</v>
      </c>
      <c r="S7" s="27">
        <f t="shared" si="1"/>
        <v>0</v>
      </c>
      <c r="T7" s="27">
        <f t="shared" si="1"/>
        <v>0.974468914441629</v>
      </c>
      <c r="U7" s="27">
        <f t="shared" si="1"/>
        <v>0</v>
      </c>
      <c r="V7" s="27">
        <f t="shared" si="1"/>
        <v>19.3</v>
      </c>
      <c r="W7" s="40">
        <f t="shared" si="1"/>
        <v>78</v>
      </c>
      <c r="X7" s="27">
        <f t="shared" si="1"/>
        <v>0</v>
      </c>
    </row>
    <row r="8" s="1" customFormat="1" ht="35.1" customHeight="1" spans="2:25">
      <c r="B8" s="68" t="s">
        <v>30</v>
      </c>
      <c r="C8" s="18" t="s">
        <v>31</v>
      </c>
      <c r="D8" s="18" t="s">
        <v>32</v>
      </c>
      <c r="E8" s="64">
        <v>0.8</v>
      </c>
      <c r="F8" s="71" t="s">
        <v>33</v>
      </c>
      <c r="G8" s="30" t="str">
        <f>IF(F8&gt;6.5,"长粒",IF(AND(F8&gt;=5.6,F8&lt;=6.5),"中粒",IF(AND(F8&lt;5.6),"短粒")))</f>
        <v>长粒</v>
      </c>
      <c r="H8" s="30">
        <v>26.7535070140281</v>
      </c>
      <c r="I8" s="30">
        <v>80.3030303030303</v>
      </c>
      <c r="J8" s="30">
        <v>1.14257327372081</v>
      </c>
      <c r="K8" s="30">
        <v>0.695479384003974</v>
      </c>
      <c r="L8" s="30">
        <v>0</v>
      </c>
      <c r="M8" s="30">
        <v>0.447093889716841</v>
      </c>
      <c r="N8" s="30">
        <v>0</v>
      </c>
      <c r="O8" s="30">
        <v>0</v>
      </c>
      <c r="P8" s="30">
        <v>55.1415797317437</v>
      </c>
      <c r="Q8" s="37">
        <v>12.4</v>
      </c>
      <c r="R8" s="37">
        <v>28.1</v>
      </c>
      <c r="S8" s="30">
        <v>0</v>
      </c>
      <c r="T8" s="30">
        <v>0.974468914441629</v>
      </c>
      <c r="U8" s="30">
        <v>0</v>
      </c>
      <c r="V8" s="30">
        <v>19.3</v>
      </c>
      <c r="W8" s="41">
        <v>78</v>
      </c>
      <c r="X8" s="30">
        <v>0</v>
      </c>
      <c r="Y8" s="72"/>
    </row>
    <row r="9" s="3" customFormat="1" ht="18.75" spans="2:27">
      <c r="B9" s="19"/>
      <c r="C9" s="20"/>
      <c r="D9" s="20"/>
      <c r="E9" s="21"/>
      <c r="F9" s="21"/>
      <c r="G9" s="31"/>
      <c r="H9" s="31"/>
      <c r="I9" s="31"/>
      <c r="J9" s="31"/>
      <c r="K9" s="31"/>
      <c r="Y9" s="42"/>
      <c r="AA9" s="19"/>
    </row>
    <row r="10" s="3" customFormat="1" ht="18.75" spans="2:27">
      <c r="B10" s="19"/>
      <c r="C10" s="20"/>
      <c r="D10" s="20"/>
      <c r="E10" s="21"/>
      <c r="F10" s="21"/>
      <c r="G10" s="31"/>
      <c r="H10" s="31"/>
      <c r="I10" s="31"/>
      <c r="J10" s="31"/>
      <c r="K10" s="31"/>
      <c r="Y10" s="42"/>
      <c r="AA10" s="19"/>
    </row>
    <row r="11" s="3" customFormat="1" ht="18.75" spans="2:27">
      <c r="B11" s="19"/>
      <c r="C11" s="20"/>
      <c r="D11" s="20"/>
      <c r="E11" s="21"/>
      <c r="F11" s="21"/>
      <c r="G11" s="31"/>
      <c r="H11" s="31"/>
      <c r="I11" s="31"/>
      <c r="J11" s="31"/>
      <c r="K11" s="31"/>
      <c r="Y11" s="42"/>
      <c r="AA11" s="19"/>
    </row>
    <row r="12" s="3" customFormat="1" ht="18.75" spans="2:27">
      <c r="B12" s="19"/>
      <c r="C12" s="20"/>
      <c r="D12" s="20"/>
      <c r="E12" s="21"/>
      <c r="F12" s="21"/>
      <c r="G12" s="31"/>
      <c r="H12" s="31"/>
      <c r="I12" s="31"/>
      <c r="J12" s="31"/>
      <c r="K12" s="31"/>
      <c r="Y12" s="42"/>
      <c r="AA12" s="19"/>
    </row>
    <row r="13" s="3" customFormat="1" ht="18.75" spans="2:27">
      <c r="B13" s="19"/>
      <c r="C13" s="20"/>
      <c r="D13" s="20"/>
      <c r="E13" s="21"/>
      <c r="F13" s="21"/>
      <c r="G13" s="31"/>
      <c r="H13" s="31"/>
      <c r="I13" s="31"/>
      <c r="J13" s="31"/>
      <c r="K13" s="31"/>
      <c r="Y13" s="42"/>
      <c r="AA13" s="19"/>
    </row>
    <row r="14" s="3" customFormat="1" ht="18.75" spans="2:27">
      <c r="B14" s="19"/>
      <c r="C14" s="20"/>
      <c r="D14" s="20"/>
      <c r="E14" s="21"/>
      <c r="F14" s="21"/>
      <c r="G14" s="31"/>
      <c r="H14" s="31"/>
      <c r="I14" s="31"/>
      <c r="J14" s="31"/>
      <c r="K14" s="31"/>
      <c r="Y14" s="42"/>
      <c r="AA14" s="19"/>
    </row>
    <row r="15" s="3" customFormat="1" ht="18.75" spans="2:27">
      <c r="B15" s="19"/>
      <c r="C15" s="20"/>
      <c r="D15" s="20"/>
      <c r="E15" s="21"/>
      <c r="F15" s="21"/>
      <c r="G15" s="31"/>
      <c r="H15" s="31"/>
      <c r="I15" s="31"/>
      <c r="J15" s="31"/>
      <c r="K15" s="31"/>
      <c r="Y15" s="42"/>
      <c r="AA15" s="19"/>
    </row>
    <row r="16" s="3" customFormat="1" ht="18.75" spans="2:27">
      <c r="B16" s="19"/>
      <c r="C16" s="20"/>
      <c r="D16" s="20"/>
      <c r="E16" s="21"/>
      <c r="F16" s="21"/>
      <c r="G16" s="31"/>
      <c r="H16" s="31"/>
      <c r="I16" s="31"/>
      <c r="J16" s="31"/>
      <c r="K16" s="31"/>
      <c r="Y16" s="42"/>
      <c r="AA16" s="19"/>
    </row>
    <row r="17" s="3" customFormat="1" ht="18.75" spans="2:27">
      <c r="B17" s="19"/>
      <c r="C17" s="20"/>
      <c r="D17" s="20"/>
      <c r="E17" s="21"/>
      <c r="F17" s="21"/>
      <c r="G17" s="31"/>
      <c r="H17" s="31"/>
      <c r="I17" s="31"/>
      <c r="J17" s="31"/>
      <c r="K17" s="31"/>
      <c r="Y17" s="42"/>
      <c r="AA17" s="19"/>
    </row>
    <row r="18" s="3" customFormat="1" ht="18.75" spans="2:27">
      <c r="B18" s="19"/>
      <c r="C18" s="20"/>
      <c r="D18" s="20"/>
      <c r="E18" s="21"/>
      <c r="F18" s="21"/>
      <c r="G18" s="31"/>
      <c r="H18" s="31"/>
      <c r="I18" s="31"/>
      <c r="J18" s="31"/>
      <c r="K18" s="31"/>
      <c r="Y18" s="42"/>
      <c r="AA18" s="19"/>
    </row>
    <row r="19" ht="18.75" spans="3:26">
      <c r="C19" s="20"/>
      <c r="D19" s="20"/>
      <c r="E19" s="21"/>
      <c r="F19" s="21"/>
      <c r="G19" s="31"/>
      <c r="H19" s="31"/>
      <c r="I19" s="31"/>
      <c r="J19" s="31"/>
      <c r="K19" s="3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2"/>
      <c r="Z19" s="3"/>
    </row>
    <row r="20" ht="18.75" spans="3:26">
      <c r="C20" s="20"/>
      <c r="D20" s="20"/>
      <c r="E20" s="21"/>
      <c r="F20" s="21"/>
      <c r="G20" s="31"/>
      <c r="H20" s="31"/>
      <c r="I20" s="31"/>
      <c r="J20" s="31"/>
      <c r="K20" s="3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2"/>
      <c r="Z20" s="3"/>
    </row>
    <row r="21" ht="18.75" spans="3:26">
      <c r="C21" s="20"/>
      <c r="D21" s="20"/>
      <c r="E21" s="21"/>
      <c r="F21" s="21"/>
      <c r="G21" s="31"/>
      <c r="H21" s="31"/>
      <c r="I21" s="31"/>
      <c r="J21" s="31"/>
      <c r="K21" s="3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2"/>
      <c r="Z21" s="3"/>
    </row>
    <row r="22" ht="18.75" spans="3:26">
      <c r="C22" s="20"/>
      <c r="D22" s="20"/>
      <c r="E22" s="21"/>
      <c r="F22" s="21"/>
      <c r="G22" s="31"/>
      <c r="H22" s="31"/>
      <c r="I22" s="31"/>
      <c r="J22" s="31"/>
      <c r="K22" s="3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2"/>
      <c r="Z22" s="3"/>
    </row>
    <row r="23" ht="18.75" spans="3:26">
      <c r="C23" s="20"/>
      <c r="D23" s="20"/>
      <c r="E23" s="21"/>
      <c r="F23" s="21"/>
      <c r="G23" s="31"/>
      <c r="H23" s="31"/>
      <c r="I23" s="31"/>
      <c r="J23" s="31"/>
      <c r="K23" s="3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2"/>
      <c r="Z23" s="3"/>
    </row>
    <row r="24" ht="18.75" spans="3:26">
      <c r="C24" s="20"/>
      <c r="D24" s="20"/>
      <c r="E24" s="21"/>
      <c r="F24" s="21"/>
      <c r="G24" s="31"/>
      <c r="H24" s="31"/>
      <c r="I24" s="31"/>
      <c r="J24" s="31"/>
      <c r="K24" s="3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2"/>
      <c r="Z24" s="3"/>
    </row>
    <row r="25" ht="18.75" spans="3:26">
      <c r="C25" s="20"/>
      <c r="D25" s="20"/>
      <c r="E25" s="21"/>
      <c r="F25" s="21"/>
      <c r="G25" s="31"/>
      <c r="H25" s="31"/>
      <c r="I25" s="31"/>
      <c r="J25" s="31"/>
      <c r="K25" s="3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2"/>
      <c r="Z25" s="3"/>
    </row>
    <row r="26" ht="18.75" spans="3:11">
      <c r="C26" s="20"/>
      <c r="D26" s="20"/>
      <c r="E26" s="21"/>
      <c r="F26" s="21"/>
      <c r="G26" s="31"/>
      <c r="H26" s="31"/>
      <c r="I26" s="31"/>
      <c r="J26" s="31"/>
      <c r="K26" s="31"/>
    </row>
    <row r="27" ht="18.75" spans="3:11">
      <c r="C27" s="20"/>
      <c r="D27" s="20"/>
      <c r="E27" s="21"/>
      <c r="F27" s="21"/>
      <c r="G27" s="31"/>
      <c r="H27" s="31"/>
      <c r="I27" s="31"/>
      <c r="J27" s="31"/>
      <c r="K27" s="31"/>
    </row>
    <row r="28" ht="18.75" spans="3:11">
      <c r="C28" s="20"/>
      <c r="D28" s="20"/>
      <c r="E28" s="21"/>
      <c r="F28" s="21"/>
      <c r="G28" s="31"/>
      <c r="H28" s="31"/>
      <c r="I28" s="31"/>
      <c r="J28" s="31"/>
      <c r="K28" s="31"/>
    </row>
    <row r="29" ht="18.75" spans="3:11">
      <c r="C29" s="20"/>
      <c r="D29" s="20"/>
      <c r="E29" s="21"/>
      <c r="F29" s="21"/>
      <c r="G29" s="31"/>
      <c r="H29" s="31"/>
      <c r="I29" s="31"/>
      <c r="J29" s="31"/>
      <c r="K29" s="31"/>
    </row>
    <row r="30" ht="18.75" spans="3:11">
      <c r="C30" s="20"/>
      <c r="D30" s="20"/>
      <c r="E30" s="21"/>
      <c r="F30" s="21"/>
      <c r="G30" s="31"/>
      <c r="H30" s="31"/>
      <c r="I30" s="31"/>
      <c r="J30" s="31"/>
      <c r="K30" s="31"/>
    </row>
    <row r="31" ht="18.75" spans="3:11">
      <c r="C31" s="20"/>
      <c r="D31" s="20"/>
      <c r="E31" s="21"/>
      <c r="F31" s="21"/>
      <c r="G31" s="31"/>
      <c r="H31" s="31"/>
      <c r="I31" s="31"/>
      <c r="J31" s="31"/>
      <c r="K31" s="31"/>
    </row>
    <row r="32" ht="18.75" spans="3:11">
      <c r="C32" s="20"/>
      <c r="D32" s="20"/>
      <c r="E32" s="21"/>
      <c r="F32" s="21"/>
      <c r="G32" s="31"/>
      <c r="H32" s="31"/>
      <c r="I32" s="31"/>
      <c r="J32" s="31"/>
      <c r="K32" s="31"/>
    </row>
    <row r="33" ht="18.75" spans="3:11">
      <c r="C33" s="20"/>
      <c r="D33" s="20"/>
      <c r="E33" s="21"/>
      <c r="F33" s="21"/>
      <c r="G33" s="31"/>
      <c r="H33" s="31"/>
      <c r="I33" s="31"/>
      <c r="J33" s="31"/>
      <c r="K33" s="31"/>
    </row>
    <row r="34" ht="18.75" spans="3:11">
      <c r="C34" s="20"/>
      <c r="D34" s="20"/>
      <c r="E34" s="21"/>
      <c r="F34" s="21"/>
      <c r="G34" s="31"/>
      <c r="H34" s="31"/>
      <c r="I34" s="31"/>
      <c r="J34" s="31"/>
      <c r="K34" s="31"/>
    </row>
    <row r="35" ht="18.75" spans="3:11">
      <c r="C35" s="20"/>
      <c r="D35" s="20"/>
      <c r="E35" s="21"/>
      <c r="F35" s="21"/>
      <c r="G35" s="31"/>
      <c r="H35" s="31"/>
      <c r="I35" s="31"/>
      <c r="J35" s="31"/>
      <c r="K35" s="31"/>
    </row>
    <row r="36" ht="18.75" spans="3:11">
      <c r="C36" s="20"/>
      <c r="D36" s="20"/>
      <c r="E36" s="21"/>
      <c r="F36" s="21"/>
      <c r="G36" s="31"/>
      <c r="H36" s="31"/>
      <c r="I36" s="31"/>
      <c r="J36" s="31"/>
      <c r="K36" s="31"/>
    </row>
    <row r="37" ht="18.75" spans="3:11">
      <c r="C37" s="20"/>
      <c r="D37" s="20"/>
      <c r="E37" s="21"/>
      <c r="F37" s="21"/>
      <c r="G37" s="31"/>
      <c r="H37" s="31"/>
      <c r="I37" s="31"/>
      <c r="J37" s="31"/>
      <c r="K37" s="31"/>
    </row>
    <row r="38" ht="18.75" spans="3:11">
      <c r="C38" s="20"/>
      <c r="D38" s="20"/>
      <c r="E38" s="21"/>
      <c r="F38" s="21"/>
      <c r="G38" s="31"/>
      <c r="H38" s="31"/>
      <c r="I38" s="31"/>
      <c r="J38" s="31"/>
      <c r="K38" s="31"/>
    </row>
    <row r="39" ht="18.75" spans="3:11">
      <c r="C39" s="20"/>
      <c r="D39" s="20"/>
      <c r="E39" s="21"/>
      <c r="F39" s="21"/>
      <c r="G39" s="31"/>
      <c r="H39" s="31"/>
      <c r="I39" s="31"/>
      <c r="J39" s="31"/>
      <c r="K39" s="31"/>
    </row>
    <row r="40" ht="18.75" spans="3:11">
      <c r="C40" s="20"/>
      <c r="D40" s="20"/>
      <c r="E40" s="21"/>
      <c r="F40" s="21"/>
      <c r="G40" s="31"/>
      <c r="H40" s="31"/>
      <c r="I40" s="31"/>
      <c r="J40" s="31"/>
      <c r="K40" s="31"/>
    </row>
    <row r="41" ht="18.75" spans="3:11">
      <c r="C41" s="20"/>
      <c r="D41" s="20"/>
      <c r="E41" s="21"/>
      <c r="F41" s="21"/>
      <c r="G41" s="31"/>
      <c r="H41" s="31"/>
      <c r="I41" s="31"/>
      <c r="J41" s="31"/>
      <c r="K41" s="31"/>
    </row>
    <row r="42" ht="18.75" spans="3:11">
      <c r="C42" s="20"/>
      <c r="D42" s="20"/>
      <c r="E42" s="21"/>
      <c r="F42" s="21"/>
      <c r="G42" s="31"/>
      <c r="H42" s="31"/>
      <c r="I42" s="31"/>
      <c r="J42" s="31"/>
      <c r="K42" s="31"/>
    </row>
    <row r="43" ht="18.75" spans="3:11">
      <c r="C43" s="20"/>
      <c r="D43" s="20"/>
      <c r="E43" s="21"/>
      <c r="F43" s="21"/>
      <c r="G43" s="31"/>
      <c r="H43" s="31"/>
      <c r="I43" s="31"/>
      <c r="J43" s="31"/>
      <c r="K43" s="31"/>
    </row>
    <row r="44" ht="18.75" spans="3:11">
      <c r="C44" s="20"/>
      <c r="D44" s="20"/>
      <c r="E44" s="21"/>
      <c r="F44" s="21"/>
      <c r="G44" s="31"/>
      <c r="H44" s="31"/>
      <c r="I44" s="31"/>
      <c r="J44" s="31"/>
      <c r="K44" s="31"/>
    </row>
    <row r="45" ht="18.75" spans="3:11">
      <c r="C45" s="20"/>
      <c r="D45" s="20"/>
      <c r="E45" s="21"/>
      <c r="F45" s="21"/>
      <c r="G45" s="31"/>
      <c r="H45" s="31"/>
      <c r="I45" s="31"/>
      <c r="J45" s="31"/>
      <c r="K45" s="31"/>
    </row>
    <row r="46" ht="18.75" spans="3:11">
      <c r="C46" s="20"/>
      <c r="D46" s="20"/>
      <c r="E46" s="21"/>
      <c r="F46" s="21"/>
      <c r="G46" s="31"/>
      <c r="H46" s="31"/>
      <c r="I46" s="31"/>
      <c r="J46" s="31"/>
      <c r="K46" s="31"/>
    </row>
    <row r="47" ht="18.75" spans="3:11">
      <c r="C47" s="20"/>
      <c r="D47" s="20"/>
      <c r="E47" s="21"/>
      <c r="F47" s="21"/>
      <c r="G47" s="31"/>
      <c r="H47" s="31"/>
      <c r="I47" s="31"/>
      <c r="J47" s="31"/>
      <c r="K47" s="31"/>
    </row>
    <row r="48" ht="18.75" spans="3:11">
      <c r="C48" s="20"/>
      <c r="D48" s="20"/>
      <c r="E48" s="21"/>
      <c r="F48" s="21"/>
      <c r="G48" s="31"/>
      <c r="H48" s="31"/>
      <c r="I48" s="31"/>
      <c r="J48" s="31"/>
      <c r="K48" s="31"/>
    </row>
    <row r="49" ht="18.75" spans="3:11">
      <c r="C49" s="20"/>
      <c r="D49" s="20"/>
      <c r="E49" s="21"/>
      <c r="F49" s="21"/>
      <c r="G49" s="31"/>
      <c r="H49" s="31"/>
      <c r="I49" s="31"/>
      <c r="J49" s="31"/>
      <c r="K49" s="31"/>
    </row>
  </sheetData>
  <sheetProtection formatCells="0" insertHyperlinks="0" autoFilter="0"/>
  <mergeCells count="22">
    <mergeCell ref="C2:Z2"/>
    <mergeCell ref="B4:H4"/>
    <mergeCell ref="P4:X4"/>
    <mergeCell ref="J5:O5"/>
    <mergeCell ref="B7:G7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751388888888889" right="0.751388888888889" top="1" bottom="1" header="0.5" footer="0.5"/>
  <pageSetup paperSize="9" scale="62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view="pageBreakPreview" zoomScaleNormal="100" workbookViewId="0">
      <selection activeCell="H12" sqref="H12:X12"/>
    </sheetView>
  </sheetViews>
  <sheetFormatPr defaultColWidth="9" defaultRowHeight="14.25"/>
  <cols>
    <col min="1" max="1" width="9" style="4"/>
    <col min="2" max="2" width="12.5" style="5" customWidth="1"/>
    <col min="3" max="3" width="15.375" style="5" customWidth="1"/>
    <col min="4" max="4" width="9.875" customWidth="1"/>
    <col min="5" max="5" width="7.625" customWidth="1"/>
    <col min="6" max="6" width="9" style="6" customWidth="1"/>
    <col min="7" max="10" width="7.625" style="6" customWidth="1"/>
    <col min="11" max="22" width="7.625" customWidth="1"/>
    <col min="23" max="23" width="7.625" style="7" customWidth="1"/>
    <col min="24" max="24" width="7.625" customWidth="1"/>
    <col min="250" max="250" width="10" customWidth="1"/>
    <col min="251" max="251" width="23.375" customWidth="1"/>
    <col min="252" max="252" width="10" customWidth="1"/>
    <col min="253" max="253" width="8" customWidth="1"/>
    <col min="254" max="255" width="7.5" customWidth="1"/>
    <col min="256" max="256" width="7.125" customWidth="1"/>
    <col min="257" max="258" width="6.5" customWidth="1"/>
    <col min="259" max="259" width="7.375" customWidth="1"/>
    <col min="260" max="261" width="6.5" customWidth="1"/>
    <col min="262" max="263" width="8" customWidth="1"/>
    <col min="264" max="265" width="7.75" customWidth="1"/>
    <col min="266" max="266" width="7.625" customWidth="1"/>
    <col min="267" max="268" width="8" customWidth="1"/>
    <col min="506" max="506" width="10" customWidth="1"/>
    <col min="507" max="507" width="23.375" customWidth="1"/>
    <col min="508" max="508" width="10" customWidth="1"/>
    <col min="509" max="509" width="8" customWidth="1"/>
    <col min="510" max="511" width="7.5" customWidth="1"/>
    <col min="512" max="512" width="7.125" customWidth="1"/>
    <col min="513" max="514" width="6.5" customWidth="1"/>
    <col min="515" max="515" width="7.375" customWidth="1"/>
    <col min="516" max="517" width="6.5" customWidth="1"/>
    <col min="518" max="519" width="8" customWidth="1"/>
    <col min="520" max="521" width="7.75" customWidth="1"/>
    <col min="522" max="522" width="7.625" customWidth="1"/>
    <col min="523" max="524" width="8" customWidth="1"/>
    <col min="762" max="762" width="10" customWidth="1"/>
    <col min="763" max="763" width="23.375" customWidth="1"/>
    <col min="764" max="764" width="10" customWidth="1"/>
    <col min="765" max="765" width="8" customWidth="1"/>
    <col min="766" max="767" width="7.5" customWidth="1"/>
    <col min="768" max="768" width="7.125" customWidth="1"/>
    <col min="769" max="770" width="6.5" customWidth="1"/>
    <col min="771" max="771" width="7.375" customWidth="1"/>
    <col min="772" max="773" width="6.5" customWidth="1"/>
    <col min="774" max="775" width="8" customWidth="1"/>
    <col min="776" max="777" width="7.75" customWidth="1"/>
    <col min="778" max="778" width="7.625" customWidth="1"/>
    <col min="779" max="780" width="8" customWidth="1"/>
    <col min="1018" max="1018" width="10" customWidth="1"/>
    <col min="1019" max="1019" width="23.375" customWidth="1"/>
    <col min="1020" max="1020" width="10" customWidth="1"/>
    <col min="1021" max="1021" width="8" customWidth="1"/>
    <col min="1022" max="1023" width="7.5" customWidth="1"/>
    <col min="1024" max="1024" width="7.125" customWidth="1"/>
    <col min="1025" max="1026" width="6.5" customWidth="1"/>
    <col min="1027" max="1027" width="7.375" customWidth="1"/>
    <col min="1028" max="1029" width="6.5" customWidth="1"/>
    <col min="1030" max="1031" width="8" customWidth="1"/>
    <col min="1032" max="1033" width="7.75" customWidth="1"/>
    <col min="1034" max="1034" width="7.625" customWidth="1"/>
    <col min="1035" max="1036" width="8" customWidth="1"/>
    <col min="1274" max="1274" width="10" customWidth="1"/>
    <col min="1275" max="1275" width="23.375" customWidth="1"/>
    <col min="1276" max="1276" width="10" customWidth="1"/>
    <col min="1277" max="1277" width="8" customWidth="1"/>
    <col min="1278" max="1279" width="7.5" customWidth="1"/>
    <col min="1280" max="1280" width="7.125" customWidth="1"/>
    <col min="1281" max="1282" width="6.5" customWidth="1"/>
    <col min="1283" max="1283" width="7.375" customWidth="1"/>
    <col min="1284" max="1285" width="6.5" customWidth="1"/>
    <col min="1286" max="1287" width="8" customWidth="1"/>
    <col min="1288" max="1289" width="7.75" customWidth="1"/>
    <col min="1290" max="1290" width="7.625" customWidth="1"/>
    <col min="1291" max="1292" width="8" customWidth="1"/>
    <col min="1530" max="1530" width="10" customWidth="1"/>
    <col min="1531" max="1531" width="23.375" customWidth="1"/>
    <col min="1532" max="1532" width="10" customWidth="1"/>
    <col min="1533" max="1533" width="8" customWidth="1"/>
    <col min="1534" max="1535" width="7.5" customWidth="1"/>
    <col min="1536" max="1536" width="7.125" customWidth="1"/>
    <col min="1537" max="1538" width="6.5" customWidth="1"/>
    <col min="1539" max="1539" width="7.375" customWidth="1"/>
    <col min="1540" max="1541" width="6.5" customWidth="1"/>
    <col min="1542" max="1543" width="8" customWidth="1"/>
    <col min="1544" max="1545" width="7.75" customWidth="1"/>
    <col min="1546" max="1546" width="7.625" customWidth="1"/>
    <col min="1547" max="1548" width="8" customWidth="1"/>
    <col min="1786" max="1786" width="10" customWidth="1"/>
    <col min="1787" max="1787" width="23.375" customWidth="1"/>
    <col min="1788" max="1788" width="10" customWidth="1"/>
    <col min="1789" max="1789" width="8" customWidth="1"/>
    <col min="1790" max="1791" width="7.5" customWidth="1"/>
    <col min="1792" max="1792" width="7.125" customWidth="1"/>
    <col min="1793" max="1794" width="6.5" customWidth="1"/>
    <col min="1795" max="1795" width="7.375" customWidth="1"/>
    <col min="1796" max="1797" width="6.5" customWidth="1"/>
    <col min="1798" max="1799" width="8" customWidth="1"/>
    <col min="1800" max="1801" width="7.75" customWidth="1"/>
    <col min="1802" max="1802" width="7.625" customWidth="1"/>
    <col min="1803" max="1804" width="8" customWidth="1"/>
    <col min="2042" max="2042" width="10" customWidth="1"/>
    <col min="2043" max="2043" width="23.375" customWidth="1"/>
    <col min="2044" max="2044" width="10" customWidth="1"/>
    <col min="2045" max="2045" width="8" customWidth="1"/>
    <col min="2046" max="2047" width="7.5" customWidth="1"/>
    <col min="2048" max="2048" width="7.125" customWidth="1"/>
    <col min="2049" max="2050" width="6.5" customWidth="1"/>
    <col min="2051" max="2051" width="7.375" customWidth="1"/>
    <col min="2052" max="2053" width="6.5" customWidth="1"/>
    <col min="2054" max="2055" width="8" customWidth="1"/>
    <col min="2056" max="2057" width="7.75" customWidth="1"/>
    <col min="2058" max="2058" width="7.625" customWidth="1"/>
    <col min="2059" max="2060" width="8" customWidth="1"/>
    <col min="2298" max="2298" width="10" customWidth="1"/>
    <col min="2299" max="2299" width="23.375" customWidth="1"/>
    <col min="2300" max="2300" width="10" customWidth="1"/>
    <col min="2301" max="2301" width="8" customWidth="1"/>
    <col min="2302" max="2303" width="7.5" customWidth="1"/>
    <col min="2304" max="2304" width="7.125" customWidth="1"/>
    <col min="2305" max="2306" width="6.5" customWidth="1"/>
    <col min="2307" max="2307" width="7.375" customWidth="1"/>
    <col min="2308" max="2309" width="6.5" customWidth="1"/>
    <col min="2310" max="2311" width="8" customWidth="1"/>
    <col min="2312" max="2313" width="7.75" customWidth="1"/>
    <col min="2314" max="2314" width="7.625" customWidth="1"/>
    <col min="2315" max="2316" width="8" customWidth="1"/>
    <col min="2554" max="2554" width="10" customWidth="1"/>
    <col min="2555" max="2555" width="23.375" customWidth="1"/>
    <col min="2556" max="2556" width="10" customWidth="1"/>
    <col min="2557" max="2557" width="8" customWidth="1"/>
    <col min="2558" max="2559" width="7.5" customWidth="1"/>
    <col min="2560" max="2560" width="7.125" customWidth="1"/>
    <col min="2561" max="2562" width="6.5" customWidth="1"/>
    <col min="2563" max="2563" width="7.375" customWidth="1"/>
    <col min="2564" max="2565" width="6.5" customWidth="1"/>
    <col min="2566" max="2567" width="8" customWidth="1"/>
    <col min="2568" max="2569" width="7.75" customWidth="1"/>
    <col min="2570" max="2570" width="7.625" customWidth="1"/>
    <col min="2571" max="2572" width="8" customWidth="1"/>
    <col min="2810" max="2810" width="10" customWidth="1"/>
    <col min="2811" max="2811" width="23.375" customWidth="1"/>
    <col min="2812" max="2812" width="10" customWidth="1"/>
    <col min="2813" max="2813" width="8" customWidth="1"/>
    <col min="2814" max="2815" width="7.5" customWidth="1"/>
    <col min="2816" max="2816" width="7.125" customWidth="1"/>
    <col min="2817" max="2818" width="6.5" customWidth="1"/>
    <col min="2819" max="2819" width="7.375" customWidth="1"/>
    <col min="2820" max="2821" width="6.5" customWidth="1"/>
    <col min="2822" max="2823" width="8" customWidth="1"/>
    <col min="2824" max="2825" width="7.75" customWidth="1"/>
    <col min="2826" max="2826" width="7.625" customWidth="1"/>
    <col min="2827" max="2828" width="8" customWidth="1"/>
    <col min="3066" max="3066" width="10" customWidth="1"/>
    <col min="3067" max="3067" width="23.375" customWidth="1"/>
    <col min="3068" max="3068" width="10" customWidth="1"/>
    <col min="3069" max="3069" width="8" customWidth="1"/>
    <col min="3070" max="3071" width="7.5" customWidth="1"/>
    <col min="3072" max="3072" width="7.125" customWidth="1"/>
    <col min="3073" max="3074" width="6.5" customWidth="1"/>
    <col min="3075" max="3075" width="7.375" customWidth="1"/>
    <col min="3076" max="3077" width="6.5" customWidth="1"/>
    <col min="3078" max="3079" width="8" customWidth="1"/>
    <col min="3080" max="3081" width="7.75" customWidth="1"/>
    <col min="3082" max="3082" width="7.625" customWidth="1"/>
    <col min="3083" max="3084" width="8" customWidth="1"/>
    <col min="3322" max="3322" width="10" customWidth="1"/>
    <col min="3323" max="3323" width="23.375" customWidth="1"/>
    <col min="3324" max="3324" width="10" customWidth="1"/>
    <col min="3325" max="3325" width="8" customWidth="1"/>
    <col min="3326" max="3327" width="7.5" customWidth="1"/>
    <col min="3328" max="3328" width="7.125" customWidth="1"/>
    <col min="3329" max="3330" width="6.5" customWidth="1"/>
    <col min="3331" max="3331" width="7.375" customWidth="1"/>
    <col min="3332" max="3333" width="6.5" customWidth="1"/>
    <col min="3334" max="3335" width="8" customWidth="1"/>
    <col min="3336" max="3337" width="7.75" customWidth="1"/>
    <col min="3338" max="3338" width="7.625" customWidth="1"/>
    <col min="3339" max="3340" width="8" customWidth="1"/>
    <col min="3578" max="3578" width="10" customWidth="1"/>
    <col min="3579" max="3579" width="23.375" customWidth="1"/>
    <col min="3580" max="3580" width="10" customWidth="1"/>
    <col min="3581" max="3581" width="8" customWidth="1"/>
    <col min="3582" max="3583" width="7.5" customWidth="1"/>
    <col min="3584" max="3584" width="7.125" customWidth="1"/>
    <col min="3585" max="3586" width="6.5" customWidth="1"/>
    <col min="3587" max="3587" width="7.375" customWidth="1"/>
    <col min="3588" max="3589" width="6.5" customWidth="1"/>
    <col min="3590" max="3591" width="8" customWidth="1"/>
    <col min="3592" max="3593" width="7.75" customWidth="1"/>
    <col min="3594" max="3594" width="7.625" customWidth="1"/>
    <col min="3595" max="3596" width="8" customWidth="1"/>
    <col min="3834" max="3834" width="10" customWidth="1"/>
    <col min="3835" max="3835" width="23.375" customWidth="1"/>
    <col min="3836" max="3836" width="10" customWidth="1"/>
    <col min="3837" max="3837" width="8" customWidth="1"/>
    <col min="3838" max="3839" width="7.5" customWidth="1"/>
    <col min="3840" max="3840" width="7.125" customWidth="1"/>
    <col min="3841" max="3842" width="6.5" customWidth="1"/>
    <col min="3843" max="3843" width="7.375" customWidth="1"/>
    <col min="3844" max="3845" width="6.5" customWidth="1"/>
    <col min="3846" max="3847" width="8" customWidth="1"/>
    <col min="3848" max="3849" width="7.75" customWidth="1"/>
    <col min="3850" max="3850" width="7.625" customWidth="1"/>
    <col min="3851" max="3852" width="8" customWidth="1"/>
    <col min="4090" max="4090" width="10" customWidth="1"/>
    <col min="4091" max="4091" width="23.375" customWidth="1"/>
    <col min="4092" max="4092" width="10" customWidth="1"/>
    <col min="4093" max="4093" width="8" customWidth="1"/>
    <col min="4094" max="4095" width="7.5" customWidth="1"/>
    <col min="4096" max="4096" width="7.125" customWidth="1"/>
    <col min="4097" max="4098" width="6.5" customWidth="1"/>
    <col min="4099" max="4099" width="7.375" customWidth="1"/>
    <col min="4100" max="4101" width="6.5" customWidth="1"/>
    <col min="4102" max="4103" width="8" customWidth="1"/>
    <col min="4104" max="4105" width="7.75" customWidth="1"/>
    <col min="4106" max="4106" width="7.625" customWidth="1"/>
    <col min="4107" max="4108" width="8" customWidth="1"/>
    <col min="4346" max="4346" width="10" customWidth="1"/>
    <col min="4347" max="4347" width="23.375" customWidth="1"/>
    <col min="4348" max="4348" width="10" customWidth="1"/>
    <col min="4349" max="4349" width="8" customWidth="1"/>
    <col min="4350" max="4351" width="7.5" customWidth="1"/>
    <col min="4352" max="4352" width="7.125" customWidth="1"/>
    <col min="4353" max="4354" width="6.5" customWidth="1"/>
    <col min="4355" max="4355" width="7.375" customWidth="1"/>
    <col min="4356" max="4357" width="6.5" customWidth="1"/>
    <col min="4358" max="4359" width="8" customWidth="1"/>
    <col min="4360" max="4361" width="7.75" customWidth="1"/>
    <col min="4362" max="4362" width="7.625" customWidth="1"/>
    <col min="4363" max="4364" width="8" customWidth="1"/>
    <col min="4602" max="4602" width="10" customWidth="1"/>
    <col min="4603" max="4603" width="23.375" customWidth="1"/>
    <col min="4604" max="4604" width="10" customWidth="1"/>
    <col min="4605" max="4605" width="8" customWidth="1"/>
    <col min="4606" max="4607" width="7.5" customWidth="1"/>
    <col min="4608" max="4608" width="7.125" customWidth="1"/>
    <col min="4609" max="4610" width="6.5" customWidth="1"/>
    <col min="4611" max="4611" width="7.375" customWidth="1"/>
    <col min="4612" max="4613" width="6.5" customWidth="1"/>
    <col min="4614" max="4615" width="8" customWidth="1"/>
    <col min="4616" max="4617" width="7.75" customWidth="1"/>
    <col min="4618" max="4618" width="7.625" customWidth="1"/>
    <col min="4619" max="4620" width="8" customWidth="1"/>
    <col min="4858" max="4858" width="10" customWidth="1"/>
    <col min="4859" max="4859" width="23.375" customWidth="1"/>
    <col min="4860" max="4860" width="10" customWidth="1"/>
    <col min="4861" max="4861" width="8" customWidth="1"/>
    <col min="4862" max="4863" width="7.5" customWidth="1"/>
    <col min="4864" max="4864" width="7.125" customWidth="1"/>
    <col min="4865" max="4866" width="6.5" customWidth="1"/>
    <col min="4867" max="4867" width="7.375" customWidth="1"/>
    <col min="4868" max="4869" width="6.5" customWidth="1"/>
    <col min="4870" max="4871" width="8" customWidth="1"/>
    <col min="4872" max="4873" width="7.75" customWidth="1"/>
    <col min="4874" max="4874" width="7.625" customWidth="1"/>
    <col min="4875" max="4876" width="8" customWidth="1"/>
    <col min="5114" max="5114" width="10" customWidth="1"/>
    <col min="5115" max="5115" width="23.375" customWidth="1"/>
    <col min="5116" max="5116" width="10" customWidth="1"/>
    <col min="5117" max="5117" width="8" customWidth="1"/>
    <col min="5118" max="5119" width="7.5" customWidth="1"/>
    <col min="5120" max="5120" width="7.125" customWidth="1"/>
    <col min="5121" max="5122" width="6.5" customWidth="1"/>
    <col min="5123" max="5123" width="7.375" customWidth="1"/>
    <col min="5124" max="5125" width="6.5" customWidth="1"/>
    <col min="5126" max="5127" width="8" customWidth="1"/>
    <col min="5128" max="5129" width="7.75" customWidth="1"/>
    <col min="5130" max="5130" width="7.625" customWidth="1"/>
    <col min="5131" max="5132" width="8" customWidth="1"/>
    <col min="5370" max="5370" width="10" customWidth="1"/>
    <col min="5371" max="5371" width="23.375" customWidth="1"/>
    <col min="5372" max="5372" width="10" customWidth="1"/>
    <col min="5373" max="5373" width="8" customWidth="1"/>
    <col min="5374" max="5375" width="7.5" customWidth="1"/>
    <col min="5376" max="5376" width="7.125" customWidth="1"/>
    <col min="5377" max="5378" width="6.5" customWidth="1"/>
    <col min="5379" max="5379" width="7.375" customWidth="1"/>
    <col min="5380" max="5381" width="6.5" customWidth="1"/>
    <col min="5382" max="5383" width="8" customWidth="1"/>
    <col min="5384" max="5385" width="7.75" customWidth="1"/>
    <col min="5386" max="5386" width="7.625" customWidth="1"/>
    <col min="5387" max="5388" width="8" customWidth="1"/>
    <col min="5626" max="5626" width="10" customWidth="1"/>
    <col min="5627" max="5627" width="23.375" customWidth="1"/>
    <col min="5628" max="5628" width="10" customWidth="1"/>
    <col min="5629" max="5629" width="8" customWidth="1"/>
    <col min="5630" max="5631" width="7.5" customWidth="1"/>
    <col min="5632" max="5632" width="7.125" customWidth="1"/>
    <col min="5633" max="5634" width="6.5" customWidth="1"/>
    <col min="5635" max="5635" width="7.375" customWidth="1"/>
    <col min="5636" max="5637" width="6.5" customWidth="1"/>
    <col min="5638" max="5639" width="8" customWidth="1"/>
    <col min="5640" max="5641" width="7.75" customWidth="1"/>
    <col min="5642" max="5642" width="7.625" customWidth="1"/>
    <col min="5643" max="5644" width="8" customWidth="1"/>
    <col min="5882" max="5882" width="10" customWidth="1"/>
    <col min="5883" max="5883" width="23.375" customWidth="1"/>
    <col min="5884" max="5884" width="10" customWidth="1"/>
    <col min="5885" max="5885" width="8" customWidth="1"/>
    <col min="5886" max="5887" width="7.5" customWidth="1"/>
    <col min="5888" max="5888" width="7.125" customWidth="1"/>
    <col min="5889" max="5890" width="6.5" customWidth="1"/>
    <col min="5891" max="5891" width="7.375" customWidth="1"/>
    <col min="5892" max="5893" width="6.5" customWidth="1"/>
    <col min="5894" max="5895" width="8" customWidth="1"/>
    <col min="5896" max="5897" width="7.75" customWidth="1"/>
    <col min="5898" max="5898" width="7.625" customWidth="1"/>
    <col min="5899" max="5900" width="8" customWidth="1"/>
    <col min="6138" max="6138" width="10" customWidth="1"/>
    <col min="6139" max="6139" width="23.375" customWidth="1"/>
    <col min="6140" max="6140" width="10" customWidth="1"/>
    <col min="6141" max="6141" width="8" customWidth="1"/>
    <col min="6142" max="6143" width="7.5" customWidth="1"/>
    <col min="6144" max="6144" width="7.125" customWidth="1"/>
    <col min="6145" max="6146" width="6.5" customWidth="1"/>
    <col min="6147" max="6147" width="7.375" customWidth="1"/>
    <col min="6148" max="6149" width="6.5" customWidth="1"/>
    <col min="6150" max="6151" width="8" customWidth="1"/>
    <col min="6152" max="6153" width="7.75" customWidth="1"/>
    <col min="6154" max="6154" width="7.625" customWidth="1"/>
    <col min="6155" max="6156" width="8" customWidth="1"/>
    <col min="6394" max="6394" width="10" customWidth="1"/>
    <col min="6395" max="6395" width="23.375" customWidth="1"/>
    <col min="6396" max="6396" width="10" customWidth="1"/>
    <col min="6397" max="6397" width="8" customWidth="1"/>
    <col min="6398" max="6399" width="7.5" customWidth="1"/>
    <col min="6400" max="6400" width="7.125" customWidth="1"/>
    <col min="6401" max="6402" width="6.5" customWidth="1"/>
    <col min="6403" max="6403" width="7.375" customWidth="1"/>
    <col min="6404" max="6405" width="6.5" customWidth="1"/>
    <col min="6406" max="6407" width="8" customWidth="1"/>
    <col min="6408" max="6409" width="7.75" customWidth="1"/>
    <col min="6410" max="6410" width="7.625" customWidth="1"/>
    <col min="6411" max="6412" width="8" customWidth="1"/>
    <col min="6650" max="6650" width="10" customWidth="1"/>
    <col min="6651" max="6651" width="23.375" customWidth="1"/>
    <col min="6652" max="6652" width="10" customWidth="1"/>
    <col min="6653" max="6653" width="8" customWidth="1"/>
    <col min="6654" max="6655" width="7.5" customWidth="1"/>
    <col min="6656" max="6656" width="7.125" customWidth="1"/>
    <col min="6657" max="6658" width="6.5" customWidth="1"/>
    <col min="6659" max="6659" width="7.375" customWidth="1"/>
    <col min="6660" max="6661" width="6.5" customWidth="1"/>
    <col min="6662" max="6663" width="8" customWidth="1"/>
    <col min="6664" max="6665" width="7.75" customWidth="1"/>
    <col min="6666" max="6666" width="7.625" customWidth="1"/>
    <col min="6667" max="6668" width="8" customWidth="1"/>
    <col min="6906" max="6906" width="10" customWidth="1"/>
    <col min="6907" max="6907" width="23.375" customWidth="1"/>
    <col min="6908" max="6908" width="10" customWidth="1"/>
    <col min="6909" max="6909" width="8" customWidth="1"/>
    <col min="6910" max="6911" width="7.5" customWidth="1"/>
    <col min="6912" max="6912" width="7.125" customWidth="1"/>
    <col min="6913" max="6914" width="6.5" customWidth="1"/>
    <col min="6915" max="6915" width="7.375" customWidth="1"/>
    <col min="6916" max="6917" width="6.5" customWidth="1"/>
    <col min="6918" max="6919" width="8" customWidth="1"/>
    <col min="6920" max="6921" width="7.75" customWidth="1"/>
    <col min="6922" max="6922" width="7.625" customWidth="1"/>
    <col min="6923" max="6924" width="8" customWidth="1"/>
    <col min="7162" max="7162" width="10" customWidth="1"/>
    <col min="7163" max="7163" width="23.375" customWidth="1"/>
    <col min="7164" max="7164" width="10" customWidth="1"/>
    <col min="7165" max="7165" width="8" customWidth="1"/>
    <col min="7166" max="7167" width="7.5" customWidth="1"/>
    <col min="7168" max="7168" width="7.125" customWidth="1"/>
    <col min="7169" max="7170" width="6.5" customWidth="1"/>
    <col min="7171" max="7171" width="7.375" customWidth="1"/>
    <col min="7172" max="7173" width="6.5" customWidth="1"/>
    <col min="7174" max="7175" width="8" customWidth="1"/>
    <col min="7176" max="7177" width="7.75" customWidth="1"/>
    <col min="7178" max="7178" width="7.625" customWidth="1"/>
    <col min="7179" max="7180" width="8" customWidth="1"/>
    <col min="7418" max="7418" width="10" customWidth="1"/>
    <col min="7419" max="7419" width="23.375" customWidth="1"/>
    <col min="7420" max="7420" width="10" customWidth="1"/>
    <col min="7421" max="7421" width="8" customWidth="1"/>
    <col min="7422" max="7423" width="7.5" customWidth="1"/>
    <col min="7424" max="7424" width="7.125" customWidth="1"/>
    <col min="7425" max="7426" width="6.5" customWidth="1"/>
    <col min="7427" max="7427" width="7.375" customWidth="1"/>
    <col min="7428" max="7429" width="6.5" customWidth="1"/>
    <col min="7430" max="7431" width="8" customWidth="1"/>
    <col min="7432" max="7433" width="7.75" customWidth="1"/>
    <col min="7434" max="7434" width="7.625" customWidth="1"/>
    <col min="7435" max="7436" width="8" customWidth="1"/>
    <col min="7674" max="7674" width="10" customWidth="1"/>
    <col min="7675" max="7675" width="23.375" customWidth="1"/>
    <col min="7676" max="7676" width="10" customWidth="1"/>
    <col min="7677" max="7677" width="8" customWidth="1"/>
    <col min="7678" max="7679" width="7.5" customWidth="1"/>
    <col min="7680" max="7680" width="7.125" customWidth="1"/>
    <col min="7681" max="7682" width="6.5" customWidth="1"/>
    <col min="7683" max="7683" width="7.375" customWidth="1"/>
    <col min="7684" max="7685" width="6.5" customWidth="1"/>
    <col min="7686" max="7687" width="8" customWidth="1"/>
    <col min="7688" max="7689" width="7.75" customWidth="1"/>
    <col min="7690" max="7690" width="7.625" customWidth="1"/>
    <col min="7691" max="7692" width="8" customWidth="1"/>
    <col min="7930" max="7930" width="10" customWidth="1"/>
    <col min="7931" max="7931" width="23.375" customWidth="1"/>
    <col min="7932" max="7932" width="10" customWidth="1"/>
    <col min="7933" max="7933" width="8" customWidth="1"/>
    <col min="7934" max="7935" width="7.5" customWidth="1"/>
    <col min="7936" max="7936" width="7.125" customWidth="1"/>
    <col min="7937" max="7938" width="6.5" customWidth="1"/>
    <col min="7939" max="7939" width="7.375" customWidth="1"/>
    <col min="7940" max="7941" width="6.5" customWidth="1"/>
    <col min="7942" max="7943" width="8" customWidth="1"/>
    <col min="7944" max="7945" width="7.75" customWidth="1"/>
    <col min="7946" max="7946" width="7.625" customWidth="1"/>
    <col min="7947" max="7948" width="8" customWidth="1"/>
    <col min="8186" max="8186" width="10" customWidth="1"/>
    <col min="8187" max="8187" width="23.375" customWidth="1"/>
    <col min="8188" max="8188" width="10" customWidth="1"/>
    <col min="8189" max="8189" width="8" customWidth="1"/>
    <col min="8190" max="8191" width="7.5" customWidth="1"/>
    <col min="8192" max="8192" width="7.125" customWidth="1"/>
    <col min="8193" max="8194" width="6.5" customWidth="1"/>
    <col min="8195" max="8195" width="7.375" customWidth="1"/>
    <col min="8196" max="8197" width="6.5" customWidth="1"/>
    <col min="8198" max="8199" width="8" customWidth="1"/>
    <col min="8200" max="8201" width="7.75" customWidth="1"/>
    <col min="8202" max="8202" width="7.625" customWidth="1"/>
    <col min="8203" max="8204" width="8" customWidth="1"/>
    <col min="8442" max="8442" width="10" customWidth="1"/>
    <col min="8443" max="8443" width="23.375" customWidth="1"/>
    <col min="8444" max="8444" width="10" customWidth="1"/>
    <col min="8445" max="8445" width="8" customWidth="1"/>
    <col min="8446" max="8447" width="7.5" customWidth="1"/>
    <col min="8448" max="8448" width="7.125" customWidth="1"/>
    <col min="8449" max="8450" width="6.5" customWidth="1"/>
    <col min="8451" max="8451" width="7.375" customWidth="1"/>
    <col min="8452" max="8453" width="6.5" customWidth="1"/>
    <col min="8454" max="8455" width="8" customWidth="1"/>
    <col min="8456" max="8457" width="7.75" customWidth="1"/>
    <col min="8458" max="8458" width="7.625" customWidth="1"/>
    <col min="8459" max="8460" width="8" customWidth="1"/>
    <col min="8698" max="8698" width="10" customWidth="1"/>
    <col min="8699" max="8699" width="23.375" customWidth="1"/>
    <col min="8700" max="8700" width="10" customWidth="1"/>
    <col min="8701" max="8701" width="8" customWidth="1"/>
    <col min="8702" max="8703" width="7.5" customWidth="1"/>
    <col min="8704" max="8704" width="7.125" customWidth="1"/>
    <col min="8705" max="8706" width="6.5" customWidth="1"/>
    <col min="8707" max="8707" width="7.375" customWidth="1"/>
    <col min="8708" max="8709" width="6.5" customWidth="1"/>
    <col min="8710" max="8711" width="8" customWidth="1"/>
    <col min="8712" max="8713" width="7.75" customWidth="1"/>
    <col min="8714" max="8714" width="7.625" customWidth="1"/>
    <col min="8715" max="8716" width="8" customWidth="1"/>
    <col min="8954" max="8954" width="10" customWidth="1"/>
    <col min="8955" max="8955" width="23.375" customWidth="1"/>
    <col min="8956" max="8956" width="10" customWidth="1"/>
    <col min="8957" max="8957" width="8" customWidth="1"/>
    <col min="8958" max="8959" width="7.5" customWidth="1"/>
    <col min="8960" max="8960" width="7.125" customWidth="1"/>
    <col min="8961" max="8962" width="6.5" customWidth="1"/>
    <col min="8963" max="8963" width="7.375" customWidth="1"/>
    <col min="8964" max="8965" width="6.5" customWidth="1"/>
    <col min="8966" max="8967" width="8" customWidth="1"/>
    <col min="8968" max="8969" width="7.75" customWidth="1"/>
    <col min="8970" max="8970" width="7.625" customWidth="1"/>
    <col min="8971" max="8972" width="8" customWidth="1"/>
    <col min="9210" max="9210" width="10" customWidth="1"/>
    <col min="9211" max="9211" width="23.375" customWidth="1"/>
    <col min="9212" max="9212" width="10" customWidth="1"/>
    <col min="9213" max="9213" width="8" customWidth="1"/>
    <col min="9214" max="9215" width="7.5" customWidth="1"/>
    <col min="9216" max="9216" width="7.125" customWidth="1"/>
    <col min="9217" max="9218" width="6.5" customWidth="1"/>
    <col min="9219" max="9219" width="7.375" customWidth="1"/>
    <col min="9220" max="9221" width="6.5" customWidth="1"/>
    <col min="9222" max="9223" width="8" customWidth="1"/>
    <col min="9224" max="9225" width="7.75" customWidth="1"/>
    <col min="9226" max="9226" width="7.625" customWidth="1"/>
    <col min="9227" max="9228" width="8" customWidth="1"/>
    <col min="9466" max="9466" width="10" customWidth="1"/>
    <col min="9467" max="9467" width="23.375" customWidth="1"/>
    <col min="9468" max="9468" width="10" customWidth="1"/>
    <col min="9469" max="9469" width="8" customWidth="1"/>
    <col min="9470" max="9471" width="7.5" customWidth="1"/>
    <col min="9472" max="9472" width="7.125" customWidth="1"/>
    <col min="9473" max="9474" width="6.5" customWidth="1"/>
    <col min="9475" max="9475" width="7.375" customWidth="1"/>
    <col min="9476" max="9477" width="6.5" customWidth="1"/>
    <col min="9478" max="9479" width="8" customWidth="1"/>
    <col min="9480" max="9481" width="7.75" customWidth="1"/>
    <col min="9482" max="9482" width="7.625" customWidth="1"/>
    <col min="9483" max="9484" width="8" customWidth="1"/>
    <col min="9722" max="9722" width="10" customWidth="1"/>
    <col min="9723" max="9723" width="23.375" customWidth="1"/>
    <col min="9724" max="9724" width="10" customWidth="1"/>
    <col min="9725" max="9725" width="8" customWidth="1"/>
    <col min="9726" max="9727" width="7.5" customWidth="1"/>
    <col min="9728" max="9728" width="7.125" customWidth="1"/>
    <col min="9729" max="9730" width="6.5" customWidth="1"/>
    <col min="9731" max="9731" width="7.375" customWidth="1"/>
    <col min="9732" max="9733" width="6.5" customWidth="1"/>
    <col min="9734" max="9735" width="8" customWidth="1"/>
    <col min="9736" max="9737" width="7.75" customWidth="1"/>
    <col min="9738" max="9738" width="7.625" customWidth="1"/>
    <col min="9739" max="9740" width="8" customWidth="1"/>
    <col min="9978" max="9978" width="10" customWidth="1"/>
    <col min="9979" max="9979" width="23.375" customWidth="1"/>
    <col min="9980" max="9980" width="10" customWidth="1"/>
    <col min="9981" max="9981" width="8" customWidth="1"/>
    <col min="9982" max="9983" width="7.5" customWidth="1"/>
    <col min="9984" max="9984" width="7.125" customWidth="1"/>
    <col min="9985" max="9986" width="6.5" customWidth="1"/>
    <col min="9987" max="9987" width="7.375" customWidth="1"/>
    <col min="9988" max="9989" width="6.5" customWidth="1"/>
    <col min="9990" max="9991" width="8" customWidth="1"/>
    <col min="9992" max="9993" width="7.75" customWidth="1"/>
    <col min="9994" max="9994" width="7.625" customWidth="1"/>
    <col min="9995" max="9996" width="8" customWidth="1"/>
    <col min="10234" max="10234" width="10" customWidth="1"/>
    <col min="10235" max="10235" width="23.375" customWidth="1"/>
    <col min="10236" max="10236" width="10" customWidth="1"/>
    <col min="10237" max="10237" width="8" customWidth="1"/>
    <col min="10238" max="10239" width="7.5" customWidth="1"/>
    <col min="10240" max="10240" width="7.125" customWidth="1"/>
    <col min="10241" max="10242" width="6.5" customWidth="1"/>
    <col min="10243" max="10243" width="7.375" customWidth="1"/>
    <col min="10244" max="10245" width="6.5" customWidth="1"/>
    <col min="10246" max="10247" width="8" customWidth="1"/>
    <col min="10248" max="10249" width="7.75" customWidth="1"/>
    <col min="10250" max="10250" width="7.625" customWidth="1"/>
    <col min="10251" max="10252" width="8" customWidth="1"/>
    <col min="10490" max="10490" width="10" customWidth="1"/>
    <col min="10491" max="10491" width="23.375" customWidth="1"/>
    <col min="10492" max="10492" width="10" customWidth="1"/>
    <col min="10493" max="10493" width="8" customWidth="1"/>
    <col min="10494" max="10495" width="7.5" customWidth="1"/>
    <col min="10496" max="10496" width="7.125" customWidth="1"/>
    <col min="10497" max="10498" width="6.5" customWidth="1"/>
    <col min="10499" max="10499" width="7.375" customWidth="1"/>
    <col min="10500" max="10501" width="6.5" customWidth="1"/>
    <col min="10502" max="10503" width="8" customWidth="1"/>
    <col min="10504" max="10505" width="7.75" customWidth="1"/>
    <col min="10506" max="10506" width="7.625" customWidth="1"/>
    <col min="10507" max="10508" width="8" customWidth="1"/>
    <col min="10746" max="10746" width="10" customWidth="1"/>
    <col min="10747" max="10747" width="23.375" customWidth="1"/>
    <col min="10748" max="10748" width="10" customWidth="1"/>
    <col min="10749" max="10749" width="8" customWidth="1"/>
    <col min="10750" max="10751" width="7.5" customWidth="1"/>
    <col min="10752" max="10752" width="7.125" customWidth="1"/>
    <col min="10753" max="10754" width="6.5" customWidth="1"/>
    <col min="10755" max="10755" width="7.375" customWidth="1"/>
    <col min="10756" max="10757" width="6.5" customWidth="1"/>
    <col min="10758" max="10759" width="8" customWidth="1"/>
    <col min="10760" max="10761" width="7.75" customWidth="1"/>
    <col min="10762" max="10762" width="7.625" customWidth="1"/>
    <col min="10763" max="10764" width="8" customWidth="1"/>
    <col min="11002" max="11002" width="10" customWidth="1"/>
    <col min="11003" max="11003" width="23.375" customWidth="1"/>
    <col min="11004" max="11004" width="10" customWidth="1"/>
    <col min="11005" max="11005" width="8" customWidth="1"/>
    <col min="11006" max="11007" width="7.5" customWidth="1"/>
    <col min="11008" max="11008" width="7.125" customWidth="1"/>
    <col min="11009" max="11010" width="6.5" customWidth="1"/>
    <col min="11011" max="11011" width="7.375" customWidth="1"/>
    <col min="11012" max="11013" width="6.5" customWidth="1"/>
    <col min="11014" max="11015" width="8" customWidth="1"/>
    <col min="11016" max="11017" width="7.75" customWidth="1"/>
    <col min="11018" max="11018" width="7.625" customWidth="1"/>
    <col min="11019" max="11020" width="8" customWidth="1"/>
    <col min="11258" max="11258" width="10" customWidth="1"/>
    <col min="11259" max="11259" width="23.375" customWidth="1"/>
    <col min="11260" max="11260" width="10" customWidth="1"/>
    <col min="11261" max="11261" width="8" customWidth="1"/>
    <col min="11262" max="11263" width="7.5" customWidth="1"/>
    <col min="11264" max="11264" width="7.125" customWidth="1"/>
    <col min="11265" max="11266" width="6.5" customWidth="1"/>
    <col min="11267" max="11267" width="7.375" customWidth="1"/>
    <col min="11268" max="11269" width="6.5" customWidth="1"/>
    <col min="11270" max="11271" width="8" customWidth="1"/>
    <col min="11272" max="11273" width="7.75" customWidth="1"/>
    <col min="11274" max="11274" width="7.625" customWidth="1"/>
    <col min="11275" max="11276" width="8" customWidth="1"/>
    <col min="11514" max="11514" width="10" customWidth="1"/>
    <col min="11515" max="11515" width="23.375" customWidth="1"/>
    <col min="11516" max="11516" width="10" customWidth="1"/>
    <col min="11517" max="11517" width="8" customWidth="1"/>
    <col min="11518" max="11519" width="7.5" customWidth="1"/>
    <col min="11520" max="11520" width="7.125" customWidth="1"/>
    <col min="11521" max="11522" width="6.5" customWidth="1"/>
    <col min="11523" max="11523" width="7.375" customWidth="1"/>
    <col min="11524" max="11525" width="6.5" customWidth="1"/>
    <col min="11526" max="11527" width="8" customWidth="1"/>
    <col min="11528" max="11529" width="7.75" customWidth="1"/>
    <col min="11530" max="11530" width="7.625" customWidth="1"/>
    <col min="11531" max="11532" width="8" customWidth="1"/>
    <col min="11770" max="11770" width="10" customWidth="1"/>
    <col min="11771" max="11771" width="23.375" customWidth="1"/>
    <col min="11772" max="11772" width="10" customWidth="1"/>
    <col min="11773" max="11773" width="8" customWidth="1"/>
    <col min="11774" max="11775" width="7.5" customWidth="1"/>
    <col min="11776" max="11776" width="7.125" customWidth="1"/>
    <col min="11777" max="11778" width="6.5" customWidth="1"/>
    <col min="11779" max="11779" width="7.375" customWidth="1"/>
    <col min="11780" max="11781" width="6.5" customWidth="1"/>
    <col min="11782" max="11783" width="8" customWidth="1"/>
    <col min="11784" max="11785" width="7.75" customWidth="1"/>
    <col min="11786" max="11786" width="7.625" customWidth="1"/>
    <col min="11787" max="11788" width="8" customWidth="1"/>
    <col min="12026" max="12026" width="10" customWidth="1"/>
    <col min="12027" max="12027" width="23.375" customWidth="1"/>
    <col min="12028" max="12028" width="10" customWidth="1"/>
    <col min="12029" max="12029" width="8" customWidth="1"/>
    <col min="12030" max="12031" width="7.5" customWidth="1"/>
    <col min="12032" max="12032" width="7.125" customWidth="1"/>
    <col min="12033" max="12034" width="6.5" customWidth="1"/>
    <col min="12035" max="12035" width="7.375" customWidth="1"/>
    <col min="12036" max="12037" width="6.5" customWidth="1"/>
    <col min="12038" max="12039" width="8" customWidth="1"/>
    <col min="12040" max="12041" width="7.75" customWidth="1"/>
    <col min="12042" max="12042" width="7.625" customWidth="1"/>
    <col min="12043" max="12044" width="8" customWidth="1"/>
    <col min="12282" max="12282" width="10" customWidth="1"/>
    <col min="12283" max="12283" width="23.375" customWidth="1"/>
    <col min="12284" max="12284" width="10" customWidth="1"/>
    <col min="12285" max="12285" width="8" customWidth="1"/>
    <col min="12286" max="12287" width="7.5" customWidth="1"/>
    <col min="12288" max="12288" width="7.125" customWidth="1"/>
    <col min="12289" max="12290" width="6.5" customWidth="1"/>
    <col min="12291" max="12291" width="7.375" customWidth="1"/>
    <col min="12292" max="12293" width="6.5" customWidth="1"/>
    <col min="12294" max="12295" width="8" customWidth="1"/>
    <col min="12296" max="12297" width="7.75" customWidth="1"/>
    <col min="12298" max="12298" width="7.625" customWidth="1"/>
    <col min="12299" max="12300" width="8" customWidth="1"/>
    <col min="12538" max="12538" width="10" customWidth="1"/>
    <col min="12539" max="12539" width="23.375" customWidth="1"/>
    <col min="12540" max="12540" width="10" customWidth="1"/>
    <col min="12541" max="12541" width="8" customWidth="1"/>
    <col min="12542" max="12543" width="7.5" customWidth="1"/>
    <col min="12544" max="12544" width="7.125" customWidth="1"/>
    <col min="12545" max="12546" width="6.5" customWidth="1"/>
    <col min="12547" max="12547" width="7.375" customWidth="1"/>
    <col min="12548" max="12549" width="6.5" customWidth="1"/>
    <col min="12550" max="12551" width="8" customWidth="1"/>
    <col min="12552" max="12553" width="7.75" customWidth="1"/>
    <col min="12554" max="12554" width="7.625" customWidth="1"/>
    <col min="12555" max="12556" width="8" customWidth="1"/>
    <col min="12794" max="12794" width="10" customWidth="1"/>
    <col min="12795" max="12795" width="23.375" customWidth="1"/>
    <col min="12796" max="12796" width="10" customWidth="1"/>
    <col min="12797" max="12797" width="8" customWidth="1"/>
    <col min="12798" max="12799" width="7.5" customWidth="1"/>
    <col min="12800" max="12800" width="7.125" customWidth="1"/>
    <col min="12801" max="12802" width="6.5" customWidth="1"/>
    <col min="12803" max="12803" width="7.375" customWidth="1"/>
    <col min="12804" max="12805" width="6.5" customWidth="1"/>
    <col min="12806" max="12807" width="8" customWidth="1"/>
    <col min="12808" max="12809" width="7.75" customWidth="1"/>
    <col min="12810" max="12810" width="7.625" customWidth="1"/>
    <col min="12811" max="12812" width="8" customWidth="1"/>
    <col min="13050" max="13050" width="10" customWidth="1"/>
    <col min="13051" max="13051" width="23.375" customWidth="1"/>
    <col min="13052" max="13052" width="10" customWidth="1"/>
    <col min="13053" max="13053" width="8" customWidth="1"/>
    <col min="13054" max="13055" width="7.5" customWidth="1"/>
    <col min="13056" max="13056" width="7.125" customWidth="1"/>
    <col min="13057" max="13058" width="6.5" customWidth="1"/>
    <col min="13059" max="13059" width="7.375" customWidth="1"/>
    <col min="13060" max="13061" width="6.5" customWidth="1"/>
    <col min="13062" max="13063" width="8" customWidth="1"/>
    <col min="13064" max="13065" width="7.75" customWidth="1"/>
    <col min="13066" max="13066" width="7.625" customWidth="1"/>
    <col min="13067" max="13068" width="8" customWidth="1"/>
    <col min="13306" max="13306" width="10" customWidth="1"/>
    <col min="13307" max="13307" width="23.375" customWidth="1"/>
    <col min="13308" max="13308" width="10" customWidth="1"/>
    <col min="13309" max="13309" width="8" customWidth="1"/>
    <col min="13310" max="13311" width="7.5" customWidth="1"/>
    <col min="13312" max="13312" width="7.125" customWidth="1"/>
    <col min="13313" max="13314" width="6.5" customWidth="1"/>
    <col min="13315" max="13315" width="7.375" customWidth="1"/>
    <col min="13316" max="13317" width="6.5" customWidth="1"/>
    <col min="13318" max="13319" width="8" customWidth="1"/>
    <col min="13320" max="13321" width="7.75" customWidth="1"/>
    <col min="13322" max="13322" width="7.625" customWidth="1"/>
    <col min="13323" max="13324" width="8" customWidth="1"/>
    <col min="13562" max="13562" width="10" customWidth="1"/>
    <col min="13563" max="13563" width="23.375" customWidth="1"/>
    <col min="13564" max="13564" width="10" customWidth="1"/>
    <col min="13565" max="13565" width="8" customWidth="1"/>
    <col min="13566" max="13567" width="7.5" customWidth="1"/>
    <col min="13568" max="13568" width="7.125" customWidth="1"/>
    <col min="13569" max="13570" width="6.5" customWidth="1"/>
    <col min="13571" max="13571" width="7.375" customWidth="1"/>
    <col min="13572" max="13573" width="6.5" customWidth="1"/>
    <col min="13574" max="13575" width="8" customWidth="1"/>
    <col min="13576" max="13577" width="7.75" customWidth="1"/>
    <col min="13578" max="13578" width="7.625" customWidth="1"/>
    <col min="13579" max="13580" width="8" customWidth="1"/>
    <col min="13818" max="13818" width="10" customWidth="1"/>
    <col min="13819" max="13819" width="23.375" customWidth="1"/>
    <col min="13820" max="13820" width="10" customWidth="1"/>
    <col min="13821" max="13821" width="8" customWidth="1"/>
    <col min="13822" max="13823" width="7.5" customWidth="1"/>
    <col min="13824" max="13824" width="7.125" customWidth="1"/>
    <col min="13825" max="13826" width="6.5" customWidth="1"/>
    <col min="13827" max="13827" width="7.375" customWidth="1"/>
    <col min="13828" max="13829" width="6.5" customWidth="1"/>
    <col min="13830" max="13831" width="8" customWidth="1"/>
    <col min="13832" max="13833" width="7.75" customWidth="1"/>
    <col min="13834" max="13834" width="7.625" customWidth="1"/>
    <col min="13835" max="13836" width="8" customWidth="1"/>
    <col min="14074" max="14074" width="10" customWidth="1"/>
    <col min="14075" max="14075" width="23.375" customWidth="1"/>
    <col min="14076" max="14076" width="10" customWidth="1"/>
    <col min="14077" max="14077" width="8" customWidth="1"/>
    <col min="14078" max="14079" width="7.5" customWidth="1"/>
    <col min="14080" max="14080" width="7.125" customWidth="1"/>
    <col min="14081" max="14082" width="6.5" customWidth="1"/>
    <col min="14083" max="14083" width="7.375" customWidth="1"/>
    <col min="14084" max="14085" width="6.5" customWidth="1"/>
    <col min="14086" max="14087" width="8" customWidth="1"/>
    <col min="14088" max="14089" width="7.75" customWidth="1"/>
    <col min="14090" max="14090" width="7.625" customWidth="1"/>
    <col min="14091" max="14092" width="8" customWidth="1"/>
    <col min="14330" max="14330" width="10" customWidth="1"/>
    <col min="14331" max="14331" width="23.375" customWidth="1"/>
    <col min="14332" max="14332" width="10" customWidth="1"/>
    <col min="14333" max="14333" width="8" customWidth="1"/>
    <col min="14334" max="14335" width="7.5" customWidth="1"/>
    <col min="14336" max="14336" width="7.125" customWidth="1"/>
    <col min="14337" max="14338" width="6.5" customWidth="1"/>
    <col min="14339" max="14339" width="7.375" customWidth="1"/>
    <col min="14340" max="14341" width="6.5" customWidth="1"/>
    <col min="14342" max="14343" width="8" customWidth="1"/>
    <col min="14344" max="14345" width="7.75" customWidth="1"/>
    <col min="14346" max="14346" width="7.625" customWidth="1"/>
    <col min="14347" max="14348" width="8" customWidth="1"/>
    <col min="14586" max="14586" width="10" customWidth="1"/>
    <col min="14587" max="14587" width="23.375" customWidth="1"/>
    <col min="14588" max="14588" width="10" customWidth="1"/>
    <col min="14589" max="14589" width="8" customWidth="1"/>
    <col min="14590" max="14591" width="7.5" customWidth="1"/>
    <col min="14592" max="14592" width="7.125" customWidth="1"/>
    <col min="14593" max="14594" width="6.5" customWidth="1"/>
    <col min="14595" max="14595" width="7.375" customWidth="1"/>
    <col min="14596" max="14597" width="6.5" customWidth="1"/>
    <col min="14598" max="14599" width="8" customWidth="1"/>
    <col min="14600" max="14601" width="7.75" customWidth="1"/>
    <col min="14602" max="14602" width="7.625" customWidth="1"/>
    <col min="14603" max="14604" width="8" customWidth="1"/>
    <col min="14842" max="14842" width="10" customWidth="1"/>
    <col min="14843" max="14843" width="23.375" customWidth="1"/>
    <col min="14844" max="14844" width="10" customWidth="1"/>
    <col min="14845" max="14845" width="8" customWidth="1"/>
    <col min="14846" max="14847" width="7.5" customWidth="1"/>
    <col min="14848" max="14848" width="7.125" customWidth="1"/>
    <col min="14849" max="14850" width="6.5" customWidth="1"/>
    <col min="14851" max="14851" width="7.375" customWidth="1"/>
    <col min="14852" max="14853" width="6.5" customWidth="1"/>
    <col min="14854" max="14855" width="8" customWidth="1"/>
    <col min="14856" max="14857" width="7.75" customWidth="1"/>
    <col min="14858" max="14858" width="7.625" customWidth="1"/>
    <col min="14859" max="14860" width="8" customWidth="1"/>
    <col min="15098" max="15098" width="10" customWidth="1"/>
    <col min="15099" max="15099" width="23.375" customWidth="1"/>
    <col min="15100" max="15100" width="10" customWidth="1"/>
    <col min="15101" max="15101" width="8" customWidth="1"/>
    <col min="15102" max="15103" width="7.5" customWidth="1"/>
    <col min="15104" max="15104" width="7.125" customWidth="1"/>
    <col min="15105" max="15106" width="6.5" customWidth="1"/>
    <col min="15107" max="15107" width="7.375" customWidth="1"/>
    <col min="15108" max="15109" width="6.5" customWidth="1"/>
    <col min="15110" max="15111" width="8" customWidth="1"/>
    <col min="15112" max="15113" width="7.75" customWidth="1"/>
    <col min="15114" max="15114" width="7.625" customWidth="1"/>
    <col min="15115" max="15116" width="8" customWidth="1"/>
    <col min="15354" max="15354" width="10" customWidth="1"/>
    <col min="15355" max="15355" width="23.375" customWidth="1"/>
    <col min="15356" max="15356" width="10" customWidth="1"/>
    <col min="15357" max="15357" width="8" customWidth="1"/>
    <col min="15358" max="15359" width="7.5" customWidth="1"/>
    <col min="15360" max="15360" width="7.125" customWidth="1"/>
    <col min="15361" max="15362" width="6.5" customWidth="1"/>
    <col min="15363" max="15363" width="7.375" customWidth="1"/>
    <col min="15364" max="15365" width="6.5" customWidth="1"/>
    <col min="15366" max="15367" width="8" customWidth="1"/>
    <col min="15368" max="15369" width="7.75" customWidth="1"/>
    <col min="15370" max="15370" width="7.625" customWidth="1"/>
    <col min="15371" max="15372" width="8" customWidth="1"/>
    <col min="15610" max="15610" width="10" customWidth="1"/>
    <col min="15611" max="15611" width="23.375" customWidth="1"/>
    <col min="15612" max="15612" width="10" customWidth="1"/>
    <col min="15613" max="15613" width="8" customWidth="1"/>
    <col min="15614" max="15615" width="7.5" customWidth="1"/>
    <col min="15616" max="15616" width="7.125" customWidth="1"/>
    <col min="15617" max="15618" width="6.5" customWidth="1"/>
    <col min="15619" max="15619" width="7.375" customWidth="1"/>
    <col min="15620" max="15621" width="6.5" customWidth="1"/>
    <col min="15622" max="15623" width="8" customWidth="1"/>
    <col min="15624" max="15625" width="7.75" customWidth="1"/>
    <col min="15626" max="15626" width="7.625" customWidth="1"/>
    <col min="15627" max="15628" width="8" customWidth="1"/>
    <col min="15866" max="15866" width="10" customWidth="1"/>
    <col min="15867" max="15867" width="23.375" customWidth="1"/>
    <col min="15868" max="15868" width="10" customWidth="1"/>
    <col min="15869" max="15869" width="8" customWidth="1"/>
    <col min="15870" max="15871" width="7.5" customWidth="1"/>
    <col min="15872" max="15872" width="7.125" customWidth="1"/>
    <col min="15873" max="15874" width="6.5" customWidth="1"/>
    <col min="15875" max="15875" width="7.375" customWidth="1"/>
    <col min="15876" max="15877" width="6.5" customWidth="1"/>
    <col min="15878" max="15879" width="8" customWidth="1"/>
    <col min="15880" max="15881" width="7.75" customWidth="1"/>
    <col min="15882" max="15882" width="7.625" customWidth="1"/>
    <col min="15883" max="15884" width="8" customWidth="1"/>
    <col min="16122" max="16122" width="10" customWidth="1"/>
    <col min="16123" max="16123" width="23.375" customWidth="1"/>
    <col min="16124" max="16124" width="10" customWidth="1"/>
    <col min="16125" max="16125" width="8" customWidth="1"/>
    <col min="16126" max="16127" width="7.5" customWidth="1"/>
    <col min="16128" max="16128" width="7.125" customWidth="1"/>
    <col min="16129" max="16130" width="6.5" customWidth="1"/>
    <col min="16131" max="16131" width="7.375" customWidth="1"/>
    <col min="16132" max="16133" width="6.5" customWidth="1"/>
    <col min="16134" max="16135" width="8" customWidth="1"/>
    <col min="16136" max="16137" width="7.75" customWidth="1"/>
    <col min="16138" max="16138" width="7.625" customWidth="1"/>
    <col min="16139" max="16140" width="8" customWidth="1"/>
  </cols>
  <sheetData>
    <row r="1" ht="18" customHeight="1" spans="2:21">
      <c r="B1" s="8" t="s">
        <v>165</v>
      </c>
      <c r="D1" s="9"/>
      <c r="E1" s="20"/>
      <c r="F1" s="20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4.5" customHeight="1" spans="2:24">
      <c r="B2" s="10" t="s">
        <v>172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ht="18" customHeight="1" spans="2:21">
      <c r="B3" s="11"/>
      <c r="C3" s="11"/>
      <c r="D3" s="12"/>
      <c r="E3" s="22"/>
      <c r="F3" s="23"/>
      <c r="G3" s="24"/>
      <c r="H3" s="24"/>
      <c r="I3" s="24"/>
      <c r="J3" s="24"/>
      <c r="K3" s="24"/>
      <c r="L3" s="24"/>
      <c r="M3" s="24"/>
      <c r="N3" s="24"/>
      <c r="O3" s="11"/>
      <c r="P3" s="24"/>
      <c r="Q3" s="24"/>
      <c r="R3" s="24"/>
      <c r="S3" s="24"/>
      <c r="T3" s="24"/>
      <c r="U3" s="24"/>
    </row>
    <row r="4" ht="24" customHeight="1" spans="2:24">
      <c r="B4" s="13" t="s">
        <v>2</v>
      </c>
      <c r="C4" s="13"/>
      <c r="D4" s="13"/>
      <c r="E4" s="13"/>
      <c r="F4" s="13"/>
      <c r="G4" s="13"/>
      <c r="H4" s="25"/>
      <c r="I4" s="32"/>
      <c r="J4" s="33"/>
      <c r="K4" s="33"/>
      <c r="L4" s="32"/>
      <c r="M4" s="32"/>
      <c r="N4" s="32"/>
      <c r="O4" s="33"/>
      <c r="P4" s="34" t="s">
        <v>173</v>
      </c>
      <c r="Q4" s="34"/>
      <c r="R4" s="34"/>
      <c r="S4" s="34"/>
      <c r="T4" s="34"/>
      <c r="U4" s="34"/>
      <c r="V4" s="34"/>
      <c r="W4" s="34"/>
      <c r="X4" s="34"/>
    </row>
    <row r="5" ht="24.95" customHeight="1" spans="2:24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26" t="s">
        <v>10</v>
      </c>
      <c r="I5" s="26" t="s">
        <v>11</v>
      </c>
      <c r="J5" s="26" t="s">
        <v>12</v>
      </c>
      <c r="K5" s="26"/>
      <c r="L5" s="26"/>
      <c r="M5" s="26"/>
      <c r="N5" s="26"/>
      <c r="O5" s="26"/>
      <c r="P5" s="26" t="s">
        <v>13</v>
      </c>
      <c r="Q5" s="26" t="s">
        <v>14</v>
      </c>
      <c r="R5" s="35" t="s">
        <v>18</v>
      </c>
      <c r="S5" s="26" t="s">
        <v>15</v>
      </c>
      <c r="T5" s="26" t="s">
        <v>16</v>
      </c>
      <c r="U5" s="26" t="s">
        <v>17</v>
      </c>
      <c r="V5" s="38" t="s">
        <v>168</v>
      </c>
      <c r="W5" s="38" t="s">
        <v>169</v>
      </c>
      <c r="X5" s="38" t="s">
        <v>170</v>
      </c>
    </row>
    <row r="6" ht="33.95" customHeight="1" spans="2:24">
      <c r="B6" s="14"/>
      <c r="C6" s="14"/>
      <c r="D6" s="14"/>
      <c r="E6" s="14"/>
      <c r="F6" s="14"/>
      <c r="G6" s="14"/>
      <c r="H6" s="26"/>
      <c r="I6" s="26"/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/>
      <c r="Q6" s="26"/>
      <c r="R6" s="36"/>
      <c r="S6" s="26"/>
      <c r="T6" s="26"/>
      <c r="U6" s="26"/>
      <c r="V6" s="38"/>
      <c r="W6" s="38"/>
      <c r="X6" s="38"/>
    </row>
    <row r="7" s="1" customFormat="1" ht="35.1" customHeight="1" spans="1:24">
      <c r="A7" s="15"/>
      <c r="B7" s="66" t="s">
        <v>174</v>
      </c>
      <c r="C7" s="67"/>
      <c r="D7" s="67"/>
      <c r="E7" s="67"/>
      <c r="F7" s="67"/>
      <c r="G7" s="69"/>
      <c r="H7" s="27">
        <f>AVERAGE(H8:H11)</f>
        <v>22.597487059895</v>
      </c>
      <c r="I7" s="27">
        <f t="shared" ref="I7:X7" si="0">AVERAGE(I8:I11)</f>
        <v>78.1635872557783</v>
      </c>
      <c r="J7" s="27">
        <f t="shared" si="0"/>
        <v>3.51456854091736</v>
      </c>
      <c r="K7" s="27">
        <f t="shared" si="0"/>
        <v>1.24125035831649</v>
      </c>
      <c r="L7" s="27">
        <f t="shared" si="0"/>
        <v>0</v>
      </c>
      <c r="M7" s="27">
        <f t="shared" si="0"/>
        <v>2.23609065745316</v>
      </c>
      <c r="N7" s="27">
        <f t="shared" si="0"/>
        <v>0.0372275251477244</v>
      </c>
      <c r="O7" s="27">
        <f t="shared" si="0"/>
        <v>0</v>
      </c>
      <c r="P7" s="27">
        <f t="shared" si="0"/>
        <v>46.8920412985934</v>
      </c>
      <c r="Q7" s="27">
        <f t="shared" si="0"/>
        <v>9.075</v>
      </c>
      <c r="R7" s="27">
        <f t="shared" si="0"/>
        <v>19.45</v>
      </c>
      <c r="S7" s="27">
        <f t="shared" si="0"/>
        <v>0</v>
      </c>
      <c r="T7" s="27">
        <f t="shared" si="0"/>
        <v>0.0752027103347501</v>
      </c>
      <c r="U7" s="27">
        <f t="shared" si="0"/>
        <v>0</v>
      </c>
      <c r="V7" s="39">
        <f t="shared" si="0"/>
        <v>32.45</v>
      </c>
      <c r="W7" s="40">
        <f t="shared" si="0"/>
        <v>78.25</v>
      </c>
      <c r="X7" s="39">
        <f t="shared" si="0"/>
        <v>0</v>
      </c>
    </row>
    <row r="8" s="2" customFormat="1" ht="35.1" customHeight="1" spans="1:24">
      <c r="A8" s="17"/>
      <c r="B8" s="68" t="s">
        <v>35</v>
      </c>
      <c r="C8" s="65" t="s">
        <v>36</v>
      </c>
      <c r="D8" s="18" t="s">
        <v>37</v>
      </c>
      <c r="E8" s="64">
        <v>0.1</v>
      </c>
      <c r="F8" s="70" t="s">
        <v>33</v>
      </c>
      <c r="G8" s="30" t="str">
        <f t="shared" ref="G8:G11" si="1">IF(F8&gt;6.5,"长粒",IF(AND(F8&gt;=5.6,F8&lt;=6.5),"中粒",IF(AND(F8&lt;5.6),"短粒")))</f>
        <v>长粒</v>
      </c>
      <c r="H8" s="30">
        <v>23.1927710843374</v>
      </c>
      <c r="I8" s="30">
        <v>76.2871287128713</v>
      </c>
      <c r="J8" s="30">
        <v>6.83168316831683</v>
      </c>
      <c r="K8" s="30">
        <v>2.62376237623762</v>
      </c>
      <c r="L8" s="30">
        <v>0</v>
      </c>
      <c r="M8" s="30">
        <v>4.10891089108911</v>
      </c>
      <c r="N8" s="30">
        <v>0.099009900990099</v>
      </c>
      <c r="O8" s="30">
        <v>0</v>
      </c>
      <c r="P8" s="30">
        <v>47.7227722772277</v>
      </c>
      <c r="Q8" s="37">
        <v>10.8</v>
      </c>
      <c r="R8" s="37">
        <v>25.3</v>
      </c>
      <c r="S8" s="30">
        <v>0</v>
      </c>
      <c r="T8" s="30">
        <v>0.116076610562972</v>
      </c>
      <c r="U8" s="30">
        <v>0</v>
      </c>
      <c r="V8" s="30">
        <v>80.8</v>
      </c>
      <c r="W8" s="41">
        <v>78</v>
      </c>
      <c r="X8" s="30">
        <v>0</v>
      </c>
    </row>
    <row r="9" s="2" customFormat="1" ht="35.1" customHeight="1" spans="1:24">
      <c r="A9" s="17"/>
      <c r="B9" s="68" t="s">
        <v>38</v>
      </c>
      <c r="C9" s="68" t="s">
        <v>39</v>
      </c>
      <c r="D9" s="18" t="s">
        <v>40</v>
      </c>
      <c r="E9" s="64">
        <v>1.3</v>
      </c>
      <c r="F9" s="70" t="s">
        <v>33</v>
      </c>
      <c r="G9" s="30" t="str">
        <f t="shared" si="1"/>
        <v>长粒</v>
      </c>
      <c r="H9" s="30">
        <v>20.7414829659319</v>
      </c>
      <c r="I9" s="30">
        <v>79.3326693227092</v>
      </c>
      <c r="J9" s="30">
        <v>1.69322709163347</v>
      </c>
      <c r="K9" s="30">
        <v>0.298804780876494</v>
      </c>
      <c r="L9" s="30">
        <v>0</v>
      </c>
      <c r="M9" s="30">
        <v>1.39442231075697</v>
      </c>
      <c r="N9" s="30">
        <v>0</v>
      </c>
      <c r="O9" s="30">
        <v>0</v>
      </c>
      <c r="P9" s="30">
        <v>42.7788844621514</v>
      </c>
      <c r="Q9" s="37">
        <v>8.5</v>
      </c>
      <c r="R9" s="37">
        <v>15.4</v>
      </c>
      <c r="S9" s="30">
        <v>0</v>
      </c>
      <c r="T9" s="30">
        <v>0.019588638589618</v>
      </c>
      <c r="U9" s="30">
        <v>0</v>
      </c>
      <c r="V9" s="30">
        <v>5.1</v>
      </c>
      <c r="W9" s="41">
        <v>81</v>
      </c>
      <c r="X9" s="30">
        <v>0</v>
      </c>
    </row>
    <row r="10" s="2" customFormat="1" ht="35.1" customHeight="1" spans="1:24">
      <c r="A10" s="17"/>
      <c r="B10" s="68" t="s">
        <v>41</v>
      </c>
      <c r="C10" s="65" t="s">
        <v>42</v>
      </c>
      <c r="D10" s="18" t="s">
        <v>43</v>
      </c>
      <c r="E10" s="64">
        <v>1.1</v>
      </c>
      <c r="F10" s="70" t="s">
        <v>33</v>
      </c>
      <c r="G10" s="30" t="str">
        <f t="shared" si="1"/>
        <v>长粒</v>
      </c>
      <c r="H10" s="30">
        <v>20.7584830339321</v>
      </c>
      <c r="I10" s="30">
        <v>78.0688622754491</v>
      </c>
      <c r="J10" s="30">
        <v>3.94211576846307</v>
      </c>
      <c r="K10" s="30">
        <v>1.04790419161677</v>
      </c>
      <c r="L10" s="30">
        <v>0</v>
      </c>
      <c r="M10" s="30">
        <v>2.84431137724551</v>
      </c>
      <c r="N10" s="30">
        <v>0.0499001996007984</v>
      </c>
      <c r="O10" s="30">
        <v>0</v>
      </c>
      <c r="P10" s="30">
        <v>42.9640718562874</v>
      </c>
      <c r="Q10" s="37">
        <v>8.5</v>
      </c>
      <c r="R10" s="37">
        <v>16.3</v>
      </c>
      <c r="S10" s="30">
        <v>0</v>
      </c>
      <c r="T10" s="30">
        <v>0.0204876049989756</v>
      </c>
      <c r="U10" s="30">
        <v>0</v>
      </c>
      <c r="V10" s="30">
        <v>7.7</v>
      </c>
      <c r="W10" s="41">
        <v>77</v>
      </c>
      <c r="X10" s="30">
        <v>0</v>
      </c>
    </row>
    <row r="11" s="2" customFormat="1" ht="35.1" customHeight="1" spans="1:24">
      <c r="A11" s="17"/>
      <c r="B11" s="68" t="s">
        <v>44</v>
      </c>
      <c r="C11" s="65" t="s">
        <v>45</v>
      </c>
      <c r="D11" s="18" t="s">
        <v>46</v>
      </c>
      <c r="E11" s="64">
        <v>0.4</v>
      </c>
      <c r="F11" s="70" t="s">
        <v>33</v>
      </c>
      <c r="G11" s="30" t="str">
        <f t="shared" si="1"/>
        <v>长粒</v>
      </c>
      <c r="H11" s="30">
        <v>25.6972111553785</v>
      </c>
      <c r="I11" s="30">
        <v>78.9656887120835</v>
      </c>
      <c r="J11" s="30">
        <v>1.59124813525609</v>
      </c>
      <c r="K11" s="30">
        <v>0.994530084535057</v>
      </c>
      <c r="L11" s="30">
        <v>0</v>
      </c>
      <c r="M11" s="30">
        <v>0.596718050721034</v>
      </c>
      <c r="N11" s="30">
        <v>0</v>
      </c>
      <c r="O11" s="30">
        <v>0</v>
      </c>
      <c r="P11" s="30">
        <v>54.1024365987071</v>
      </c>
      <c r="Q11" s="37">
        <v>8.5</v>
      </c>
      <c r="R11" s="37">
        <v>20.8</v>
      </c>
      <c r="S11" s="30">
        <v>0</v>
      </c>
      <c r="T11" s="30">
        <v>0.144657987187435</v>
      </c>
      <c r="U11" s="30">
        <v>0</v>
      </c>
      <c r="V11" s="30">
        <v>36.2</v>
      </c>
      <c r="W11" s="41">
        <v>77</v>
      </c>
      <c r="X11" s="30">
        <v>0</v>
      </c>
    </row>
  </sheetData>
  <sheetProtection formatCells="0" insertHyperlinks="0" autoFilter="0"/>
  <mergeCells count="22">
    <mergeCell ref="B2:X2"/>
    <mergeCell ref="B4:H4"/>
    <mergeCell ref="P4:X4"/>
    <mergeCell ref="J5:O5"/>
    <mergeCell ref="B7:G7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236111111111111" right="0.236111111111111" top="0.751388888888889" bottom="0.751388888888889" header="0.298611111111111" footer="0.298611111111111"/>
  <pageSetup paperSize="9" scale="75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topLeftCell="C1" workbookViewId="0">
      <pane ySplit="7" topLeftCell="A8" activePane="bottomLeft" state="frozen"/>
      <selection/>
      <selection pane="bottomLeft" activeCell="W7" sqref="W7"/>
    </sheetView>
  </sheetViews>
  <sheetFormatPr defaultColWidth="9" defaultRowHeight="14.25"/>
  <cols>
    <col min="1" max="1" width="5.25" style="4" customWidth="1"/>
    <col min="2" max="2" width="14" style="5" customWidth="1"/>
    <col min="3" max="3" width="19.25" style="5" customWidth="1"/>
    <col min="4" max="4" width="12.625" customWidth="1"/>
    <col min="5" max="5" width="9.875" customWidth="1"/>
    <col min="6" max="6" width="8.875" style="6" customWidth="1"/>
    <col min="7" max="10" width="7.625" style="6" customWidth="1"/>
    <col min="11" max="22" width="7.625" customWidth="1"/>
    <col min="23" max="23" width="7.625" style="7" customWidth="1"/>
    <col min="24" max="24" width="7.625" customWidth="1"/>
    <col min="25" max="25" width="9" style="4"/>
    <col min="257" max="257" width="11.875" customWidth="1"/>
    <col min="258" max="258" width="23.625" customWidth="1"/>
    <col min="259" max="259" width="10.25" customWidth="1"/>
    <col min="260" max="260" width="9.375" customWidth="1"/>
    <col min="261" max="262" width="7.375" customWidth="1"/>
    <col min="263" max="268" width="7.125" customWidth="1"/>
    <col min="269" max="275" width="7.75" customWidth="1"/>
    <col min="513" max="513" width="11.875" customWidth="1"/>
    <col min="514" max="514" width="23.625" customWidth="1"/>
    <col min="515" max="515" width="10.25" customWidth="1"/>
    <col min="516" max="516" width="9.375" customWidth="1"/>
    <col min="517" max="518" width="7.375" customWidth="1"/>
    <col min="519" max="524" width="7.125" customWidth="1"/>
    <col min="525" max="531" width="7.75" customWidth="1"/>
    <col min="769" max="769" width="11.875" customWidth="1"/>
    <col min="770" max="770" width="23.625" customWidth="1"/>
    <col min="771" max="771" width="10.25" customWidth="1"/>
    <col min="772" max="772" width="9.375" customWidth="1"/>
    <col min="773" max="774" width="7.375" customWidth="1"/>
    <col min="775" max="780" width="7.125" customWidth="1"/>
    <col min="781" max="787" width="7.75" customWidth="1"/>
    <col min="1025" max="1025" width="11.875" customWidth="1"/>
    <col min="1026" max="1026" width="23.625" customWidth="1"/>
    <col min="1027" max="1027" width="10.25" customWidth="1"/>
    <col min="1028" max="1028" width="9.375" customWidth="1"/>
    <col min="1029" max="1030" width="7.375" customWidth="1"/>
    <col min="1031" max="1036" width="7.125" customWidth="1"/>
    <col min="1037" max="1043" width="7.75" customWidth="1"/>
    <col min="1281" max="1281" width="11.875" customWidth="1"/>
    <col min="1282" max="1282" width="23.625" customWidth="1"/>
    <col min="1283" max="1283" width="10.25" customWidth="1"/>
    <col min="1284" max="1284" width="9.375" customWidth="1"/>
    <col min="1285" max="1286" width="7.375" customWidth="1"/>
    <col min="1287" max="1292" width="7.125" customWidth="1"/>
    <col min="1293" max="1299" width="7.75" customWidth="1"/>
    <col min="1537" max="1537" width="11.875" customWidth="1"/>
    <col min="1538" max="1538" width="23.625" customWidth="1"/>
    <col min="1539" max="1539" width="10.25" customWidth="1"/>
    <col min="1540" max="1540" width="9.375" customWidth="1"/>
    <col min="1541" max="1542" width="7.375" customWidth="1"/>
    <col min="1543" max="1548" width="7.125" customWidth="1"/>
    <col min="1549" max="1555" width="7.75" customWidth="1"/>
    <col min="1793" max="1793" width="11.875" customWidth="1"/>
    <col min="1794" max="1794" width="23.625" customWidth="1"/>
    <col min="1795" max="1795" width="10.25" customWidth="1"/>
    <col min="1796" max="1796" width="9.375" customWidth="1"/>
    <col min="1797" max="1798" width="7.375" customWidth="1"/>
    <col min="1799" max="1804" width="7.125" customWidth="1"/>
    <col min="1805" max="1811" width="7.75" customWidth="1"/>
    <col min="2049" max="2049" width="11.875" customWidth="1"/>
    <col min="2050" max="2050" width="23.625" customWidth="1"/>
    <col min="2051" max="2051" width="10.25" customWidth="1"/>
    <col min="2052" max="2052" width="9.375" customWidth="1"/>
    <col min="2053" max="2054" width="7.375" customWidth="1"/>
    <col min="2055" max="2060" width="7.125" customWidth="1"/>
    <col min="2061" max="2067" width="7.75" customWidth="1"/>
    <col min="2305" max="2305" width="11.875" customWidth="1"/>
    <col min="2306" max="2306" width="23.625" customWidth="1"/>
    <col min="2307" max="2307" width="10.25" customWidth="1"/>
    <col min="2308" max="2308" width="9.375" customWidth="1"/>
    <col min="2309" max="2310" width="7.375" customWidth="1"/>
    <col min="2311" max="2316" width="7.125" customWidth="1"/>
    <col min="2317" max="2323" width="7.75" customWidth="1"/>
    <col min="2561" max="2561" width="11.875" customWidth="1"/>
    <col min="2562" max="2562" width="23.625" customWidth="1"/>
    <col min="2563" max="2563" width="10.25" customWidth="1"/>
    <col min="2564" max="2564" width="9.375" customWidth="1"/>
    <col min="2565" max="2566" width="7.375" customWidth="1"/>
    <col min="2567" max="2572" width="7.125" customWidth="1"/>
    <col min="2573" max="2579" width="7.75" customWidth="1"/>
    <col min="2817" max="2817" width="11.875" customWidth="1"/>
    <col min="2818" max="2818" width="23.625" customWidth="1"/>
    <col min="2819" max="2819" width="10.25" customWidth="1"/>
    <col min="2820" max="2820" width="9.375" customWidth="1"/>
    <col min="2821" max="2822" width="7.375" customWidth="1"/>
    <col min="2823" max="2828" width="7.125" customWidth="1"/>
    <col min="2829" max="2835" width="7.75" customWidth="1"/>
    <col min="3073" max="3073" width="11.875" customWidth="1"/>
    <col min="3074" max="3074" width="23.625" customWidth="1"/>
    <col min="3075" max="3075" width="10.25" customWidth="1"/>
    <col min="3076" max="3076" width="9.375" customWidth="1"/>
    <col min="3077" max="3078" width="7.375" customWidth="1"/>
    <col min="3079" max="3084" width="7.125" customWidth="1"/>
    <col min="3085" max="3091" width="7.75" customWidth="1"/>
    <col min="3329" max="3329" width="11.875" customWidth="1"/>
    <col min="3330" max="3330" width="23.625" customWidth="1"/>
    <col min="3331" max="3331" width="10.25" customWidth="1"/>
    <col min="3332" max="3332" width="9.375" customWidth="1"/>
    <col min="3333" max="3334" width="7.375" customWidth="1"/>
    <col min="3335" max="3340" width="7.125" customWidth="1"/>
    <col min="3341" max="3347" width="7.75" customWidth="1"/>
    <col min="3585" max="3585" width="11.875" customWidth="1"/>
    <col min="3586" max="3586" width="23.625" customWidth="1"/>
    <col min="3587" max="3587" width="10.25" customWidth="1"/>
    <col min="3588" max="3588" width="9.375" customWidth="1"/>
    <col min="3589" max="3590" width="7.375" customWidth="1"/>
    <col min="3591" max="3596" width="7.125" customWidth="1"/>
    <col min="3597" max="3603" width="7.75" customWidth="1"/>
    <col min="3841" max="3841" width="11.875" customWidth="1"/>
    <col min="3842" max="3842" width="23.625" customWidth="1"/>
    <col min="3843" max="3843" width="10.25" customWidth="1"/>
    <col min="3844" max="3844" width="9.375" customWidth="1"/>
    <col min="3845" max="3846" width="7.375" customWidth="1"/>
    <col min="3847" max="3852" width="7.125" customWidth="1"/>
    <col min="3853" max="3859" width="7.75" customWidth="1"/>
    <col min="4097" max="4097" width="11.875" customWidth="1"/>
    <col min="4098" max="4098" width="23.625" customWidth="1"/>
    <col min="4099" max="4099" width="10.25" customWidth="1"/>
    <col min="4100" max="4100" width="9.375" customWidth="1"/>
    <col min="4101" max="4102" width="7.375" customWidth="1"/>
    <col min="4103" max="4108" width="7.125" customWidth="1"/>
    <col min="4109" max="4115" width="7.75" customWidth="1"/>
    <col min="4353" max="4353" width="11.875" customWidth="1"/>
    <col min="4354" max="4354" width="23.625" customWidth="1"/>
    <col min="4355" max="4355" width="10.25" customWidth="1"/>
    <col min="4356" max="4356" width="9.375" customWidth="1"/>
    <col min="4357" max="4358" width="7.375" customWidth="1"/>
    <col min="4359" max="4364" width="7.125" customWidth="1"/>
    <col min="4365" max="4371" width="7.75" customWidth="1"/>
    <col min="4609" max="4609" width="11.875" customWidth="1"/>
    <col min="4610" max="4610" width="23.625" customWidth="1"/>
    <col min="4611" max="4611" width="10.25" customWidth="1"/>
    <col min="4612" max="4612" width="9.375" customWidth="1"/>
    <col min="4613" max="4614" width="7.375" customWidth="1"/>
    <col min="4615" max="4620" width="7.125" customWidth="1"/>
    <col min="4621" max="4627" width="7.75" customWidth="1"/>
    <col min="4865" max="4865" width="11.875" customWidth="1"/>
    <col min="4866" max="4866" width="23.625" customWidth="1"/>
    <col min="4867" max="4867" width="10.25" customWidth="1"/>
    <col min="4868" max="4868" width="9.375" customWidth="1"/>
    <col min="4869" max="4870" width="7.375" customWidth="1"/>
    <col min="4871" max="4876" width="7.125" customWidth="1"/>
    <col min="4877" max="4883" width="7.75" customWidth="1"/>
    <col min="5121" max="5121" width="11.875" customWidth="1"/>
    <col min="5122" max="5122" width="23.625" customWidth="1"/>
    <col min="5123" max="5123" width="10.25" customWidth="1"/>
    <col min="5124" max="5124" width="9.375" customWidth="1"/>
    <col min="5125" max="5126" width="7.375" customWidth="1"/>
    <col min="5127" max="5132" width="7.125" customWidth="1"/>
    <col min="5133" max="5139" width="7.75" customWidth="1"/>
    <col min="5377" max="5377" width="11.875" customWidth="1"/>
    <col min="5378" max="5378" width="23.625" customWidth="1"/>
    <col min="5379" max="5379" width="10.25" customWidth="1"/>
    <col min="5380" max="5380" width="9.375" customWidth="1"/>
    <col min="5381" max="5382" width="7.375" customWidth="1"/>
    <col min="5383" max="5388" width="7.125" customWidth="1"/>
    <col min="5389" max="5395" width="7.75" customWidth="1"/>
    <col min="5633" max="5633" width="11.875" customWidth="1"/>
    <col min="5634" max="5634" width="23.625" customWidth="1"/>
    <col min="5635" max="5635" width="10.25" customWidth="1"/>
    <col min="5636" max="5636" width="9.375" customWidth="1"/>
    <col min="5637" max="5638" width="7.375" customWidth="1"/>
    <col min="5639" max="5644" width="7.125" customWidth="1"/>
    <col min="5645" max="5651" width="7.75" customWidth="1"/>
    <col min="5889" max="5889" width="11.875" customWidth="1"/>
    <col min="5890" max="5890" width="23.625" customWidth="1"/>
    <col min="5891" max="5891" width="10.25" customWidth="1"/>
    <col min="5892" max="5892" width="9.375" customWidth="1"/>
    <col min="5893" max="5894" width="7.375" customWidth="1"/>
    <col min="5895" max="5900" width="7.125" customWidth="1"/>
    <col min="5901" max="5907" width="7.75" customWidth="1"/>
    <col min="6145" max="6145" width="11.875" customWidth="1"/>
    <col min="6146" max="6146" width="23.625" customWidth="1"/>
    <col min="6147" max="6147" width="10.25" customWidth="1"/>
    <col min="6148" max="6148" width="9.375" customWidth="1"/>
    <col min="6149" max="6150" width="7.375" customWidth="1"/>
    <col min="6151" max="6156" width="7.125" customWidth="1"/>
    <col min="6157" max="6163" width="7.75" customWidth="1"/>
    <col min="6401" max="6401" width="11.875" customWidth="1"/>
    <col min="6402" max="6402" width="23.625" customWidth="1"/>
    <col min="6403" max="6403" width="10.25" customWidth="1"/>
    <col min="6404" max="6404" width="9.375" customWidth="1"/>
    <col min="6405" max="6406" width="7.375" customWidth="1"/>
    <col min="6407" max="6412" width="7.125" customWidth="1"/>
    <col min="6413" max="6419" width="7.75" customWidth="1"/>
    <col min="6657" max="6657" width="11.875" customWidth="1"/>
    <col min="6658" max="6658" width="23.625" customWidth="1"/>
    <col min="6659" max="6659" width="10.25" customWidth="1"/>
    <col min="6660" max="6660" width="9.375" customWidth="1"/>
    <col min="6661" max="6662" width="7.375" customWidth="1"/>
    <col min="6663" max="6668" width="7.125" customWidth="1"/>
    <col min="6669" max="6675" width="7.75" customWidth="1"/>
    <col min="6913" max="6913" width="11.875" customWidth="1"/>
    <col min="6914" max="6914" width="23.625" customWidth="1"/>
    <col min="6915" max="6915" width="10.25" customWidth="1"/>
    <col min="6916" max="6916" width="9.375" customWidth="1"/>
    <col min="6917" max="6918" width="7.375" customWidth="1"/>
    <col min="6919" max="6924" width="7.125" customWidth="1"/>
    <col min="6925" max="6931" width="7.75" customWidth="1"/>
    <col min="7169" max="7169" width="11.875" customWidth="1"/>
    <col min="7170" max="7170" width="23.625" customWidth="1"/>
    <col min="7171" max="7171" width="10.25" customWidth="1"/>
    <col min="7172" max="7172" width="9.375" customWidth="1"/>
    <col min="7173" max="7174" width="7.375" customWidth="1"/>
    <col min="7175" max="7180" width="7.125" customWidth="1"/>
    <col min="7181" max="7187" width="7.75" customWidth="1"/>
    <col min="7425" max="7425" width="11.875" customWidth="1"/>
    <col min="7426" max="7426" width="23.625" customWidth="1"/>
    <col min="7427" max="7427" width="10.25" customWidth="1"/>
    <col min="7428" max="7428" width="9.375" customWidth="1"/>
    <col min="7429" max="7430" width="7.375" customWidth="1"/>
    <col min="7431" max="7436" width="7.125" customWidth="1"/>
    <col min="7437" max="7443" width="7.75" customWidth="1"/>
    <col min="7681" max="7681" width="11.875" customWidth="1"/>
    <col min="7682" max="7682" width="23.625" customWidth="1"/>
    <col min="7683" max="7683" width="10.25" customWidth="1"/>
    <col min="7684" max="7684" width="9.375" customWidth="1"/>
    <col min="7685" max="7686" width="7.375" customWidth="1"/>
    <col min="7687" max="7692" width="7.125" customWidth="1"/>
    <col min="7693" max="7699" width="7.75" customWidth="1"/>
    <col min="7937" max="7937" width="11.875" customWidth="1"/>
    <col min="7938" max="7938" width="23.625" customWidth="1"/>
    <col min="7939" max="7939" width="10.25" customWidth="1"/>
    <col min="7940" max="7940" width="9.375" customWidth="1"/>
    <col min="7941" max="7942" width="7.375" customWidth="1"/>
    <col min="7943" max="7948" width="7.125" customWidth="1"/>
    <col min="7949" max="7955" width="7.75" customWidth="1"/>
    <col min="8193" max="8193" width="11.875" customWidth="1"/>
    <col min="8194" max="8194" width="23.625" customWidth="1"/>
    <col min="8195" max="8195" width="10.25" customWidth="1"/>
    <col min="8196" max="8196" width="9.375" customWidth="1"/>
    <col min="8197" max="8198" width="7.375" customWidth="1"/>
    <col min="8199" max="8204" width="7.125" customWidth="1"/>
    <col min="8205" max="8211" width="7.75" customWidth="1"/>
    <col min="8449" max="8449" width="11.875" customWidth="1"/>
    <col min="8450" max="8450" width="23.625" customWidth="1"/>
    <col min="8451" max="8451" width="10.25" customWidth="1"/>
    <col min="8452" max="8452" width="9.375" customWidth="1"/>
    <col min="8453" max="8454" width="7.375" customWidth="1"/>
    <col min="8455" max="8460" width="7.125" customWidth="1"/>
    <col min="8461" max="8467" width="7.75" customWidth="1"/>
    <col min="8705" max="8705" width="11.875" customWidth="1"/>
    <col min="8706" max="8706" width="23.625" customWidth="1"/>
    <col min="8707" max="8707" width="10.25" customWidth="1"/>
    <col min="8708" max="8708" width="9.375" customWidth="1"/>
    <col min="8709" max="8710" width="7.375" customWidth="1"/>
    <col min="8711" max="8716" width="7.125" customWidth="1"/>
    <col min="8717" max="8723" width="7.75" customWidth="1"/>
    <col min="8961" max="8961" width="11.875" customWidth="1"/>
    <col min="8962" max="8962" width="23.625" customWidth="1"/>
    <col min="8963" max="8963" width="10.25" customWidth="1"/>
    <col min="8964" max="8964" width="9.375" customWidth="1"/>
    <col min="8965" max="8966" width="7.375" customWidth="1"/>
    <col min="8967" max="8972" width="7.125" customWidth="1"/>
    <col min="8973" max="8979" width="7.75" customWidth="1"/>
    <col min="9217" max="9217" width="11.875" customWidth="1"/>
    <col min="9218" max="9218" width="23.625" customWidth="1"/>
    <col min="9219" max="9219" width="10.25" customWidth="1"/>
    <col min="9220" max="9220" width="9.375" customWidth="1"/>
    <col min="9221" max="9222" width="7.375" customWidth="1"/>
    <col min="9223" max="9228" width="7.125" customWidth="1"/>
    <col min="9229" max="9235" width="7.75" customWidth="1"/>
    <col min="9473" max="9473" width="11.875" customWidth="1"/>
    <col min="9474" max="9474" width="23.625" customWidth="1"/>
    <col min="9475" max="9475" width="10.25" customWidth="1"/>
    <col min="9476" max="9476" width="9.375" customWidth="1"/>
    <col min="9477" max="9478" width="7.375" customWidth="1"/>
    <col min="9479" max="9484" width="7.125" customWidth="1"/>
    <col min="9485" max="9491" width="7.75" customWidth="1"/>
    <col min="9729" max="9729" width="11.875" customWidth="1"/>
    <col min="9730" max="9730" width="23.625" customWidth="1"/>
    <col min="9731" max="9731" width="10.25" customWidth="1"/>
    <col min="9732" max="9732" width="9.375" customWidth="1"/>
    <col min="9733" max="9734" width="7.375" customWidth="1"/>
    <col min="9735" max="9740" width="7.125" customWidth="1"/>
    <col min="9741" max="9747" width="7.75" customWidth="1"/>
    <col min="9985" max="9985" width="11.875" customWidth="1"/>
    <col min="9986" max="9986" width="23.625" customWidth="1"/>
    <col min="9987" max="9987" width="10.25" customWidth="1"/>
    <col min="9988" max="9988" width="9.375" customWidth="1"/>
    <col min="9989" max="9990" width="7.375" customWidth="1"/>
    <col min="9991" max="9996" width="7.125" customWidth="1"/>
    <col min="9997" max="10003" width="7.75" customWidth="1"/>
    <col min="10241" max="10241" width="11.875" customWidth="1"/>
    <col min="10242" max="10242" width="23.625" customWidth="1"/>
    <col min="10243" max="10243" width="10.25" customWidth="1"/>
    <col min="10244" max="10244" width="9.375" customWidth="1"/>
    <col min="10245" max="10246" width="7.375" customWidth="1"/>
    <col min="10247" max="10252" width="7.125" customWidth="1"/>
    <col min="10253" max="10259" width="7.75" customWidth="1"/>
    <col min="10497" max="10497" width="11.875" customWidth="1"/>
    <col min="10498" max="10498" width="23.625" customWidth="1"/>
    <col min="10499" max="10499" width="10.25" customWidth="1"/>
    <col min="10500" max="10500" width="9.375" customWidth="1"/>
    <col min="10501" max="10502" width="7.375" customWidth="1"/>
    <col min="10503" max="10508" width="7.125" customWidth="1"/>
    <col min="10509" max="10515" width="7.75" customWidth="1"/>
    <col min="10753" max="10753" width="11.875" customWidth="1"/>
    <col min="10754" max="10754" width="23.625" customWidth="1"/>
    <col min="10755" max="10755" width="10.25" customWidth="1"/>
    <col min="10756" max="10756" width="9.375" customWidth="1"/>
    <col min="10757" max="10758" width="7.375" customWidth="1"/>
    <col min="10759" max="10764" width="7.125" customWidth="1"/>
    <col min="10765" max="10771" width="7.75" customWidth="1"/>
    <col min="11009" max="11009" width="11.875" customWidth="1"/>
    <col min="11010" max="11010" width="23.625" customWidth="1"/>
    <col min="11011" max="11011" width="10.25" customWidth="1"/>
    <col min="11012" max="11012" width="9.375" customWidth="1"/>
    <col min="11013" max="11014" width="7.375" customWidth="1"/>
    <col min="11015" max="11020" width="7.125" customWidth="1"/>
    <col min="11021" max="11027" width="7.75" customWidth="1"/>
    <col min="11265" max="11265" width="11.875" customWidth="1"/>
    <col min="11266" max="11266" width="23.625" customWidth="1"/>
    <col min="11267" max="11267" width="10.25" customWidth="1"/>
    <col min="11268" max="11268" width="9.375" customWidth="1"/>
    <col min="11269" max="11270" width="7.375" customWidth="1"/>
    <col min="11271" max="11276" width="7.125" customWidth="1"/>
    <col min="11277" max="11283" width="7.75" customWidth="1"/>
    <col min="11521" max="11521" width="11.875" customWidth="1"/>
    <col min="11522" max="11522" width="23.625" customWidth="1"/>
    <col min="11523" max="11523" width="10.25" customWidth="1"/>
    <col min="11524" max="11524" width="9.375" customWidth="1"/>
    <col min="11525" max="11526" width="7.375" customWidth="1"/>
    <col min="11527" max="11532" width="7.125" customWidth="1"/>
    <col min="11533" max="11539" width="7.75" customWidth="1"/>
    <col min="11777" max="11777" width="11.875" customWidth="1"/>
    <col min="11778" max="11778" width="23.625" customWidth="1"/>
    <col min="11779" max="11779" width="10.25" customWidth="1"/>
    <col min="11780" max="11780" width="9.375" customWidth="1"/>
    <col min="11781" max="11782" width="7.375" customWidth="1"/>
    <col min="11783" max="11788" width="7.125" customWidth="1"/>
    <col min="11789" max="11795" width="7.75" customWidth="1"/>
    <col min="12033" max="12033" width="11.875" customWidth="1"/>
    <col min="12034" max="12034" width="23.625" customWidth="1"/>
    <col min="12035" max="12035" width="10.25" customWidth="1"/>
    <col min="12036" max="12036" width="9.375" customWidth="1"/>
    <col min="12037" max="12038" width="7.375" customWidth="1"/>
    <col min="12039" max="12044" width="7.125" customWidth="1"/>
    <col min="12045" max="12051" width="7.75" customWidth="1"/>
    <col min="12289" max="12289" width="11.875" customWidth="1"/>
    <col min="12290" max="12290" width="23.625" customWidth="1"/>
    <col min="12291" max="12291" width="10.25" customWidth="1"/>
    <col min="12292" max="12292" width="9.375" customWidth="1"/>
    <col min="12293" max="12294" width="7.375" customWidth="1"/>
    <col min="12295" max="12300" width="7.125" customWidth="1"/>
    <col min="12301" max="12307" width="7.75" customWidth="1"/>
    <col min="12545" max="12545" width="11.875" customWidth="1"/>
    <col min="12546" max="12546" width="23.625" customWidth="1"/>
    <col min="12547" max="12547" width="10.25" customWidth="1"/>
    <col min="12548" max="12548" width="9.375" customWidth="1"/>
    <col min="12549" max="12550" width="7.375" customWidth="1"/>
    <col min="12551" max="12556" width="7.125" customWidth="1"/>
    <col min="12557" max="12563" width="7.75" customWidth="1"/>
    <col min="12801" max="12801" width="11.875" customWidth="1"/>
    <col min="12802" max="12802" width="23.625" customWidth="1"/>
    <col min="12803" max="12803" width="10.25" customWidth="1"/>
    <col min="12804" max="12804" width="9.375" customWidth="1"/>
    <col min="12805" max="12806" width="7.375" customWidth="1"/>
    <col min="12807" max="12812" width="7.125" customWidth="1"/>
    <col min="12813" max="12819" width="7.75" customWidth="1"/>
    <col min="13057" max="13057" width="11.875" customWidth="1"/>
    <col min="13058" max="13058" width="23.625" customWidth="1"/>
    <col min="13059" max="13059" width="10.25" customWidth="1"/>
    <col min="13060" max="13060" width="9.375" customWidth="1"/>
    <col min="13061" max="13062" width="7.375" customWidth="1"/>
    <col min="13063" max="13068" width="7.125" customWidth="1"/>
    <col min="13069" max="13075" width="7.75" customWidth="1"/>
    <col min="13313" max="13313" width="11.875" customWidth="1"/>
    <col min="13314" max="13314" width="23.625" customWidth="1"/>
    <col min="13315" max="13315" width="10.25" customWidth="1"/>
    <col min="13316" max="13316" width="9.375" customWidth="1"/>
    <col min="13317" max="13318" width="7.375" customWidth="1"/>
    <col min="13319" max="13324" width="7.125" customWidth="1"/>
    <col min="13325" max="13331" width="7.75" customWidth="1"/>
    <col min="13569" max="13569" width="11.875" customWidth="1"/>
    <col min="13570" max="13570" width="23.625" customWidth="1"/>
    <col min="13571" max="13571" width="10.25" customWidth="1"/>
    <col min="13572" max="13572" width="9.375" customWidth="1"/>
    <col min="13573" max="13574" width="7.375" customWidth="1"/>
    <col min="13575" max="13580" width="7.125" customWidth="1"/>
    <col min="13581" max="13587" width="7.75" customWidth="1"/>
    <col min="13825" max="13825" width="11.875" customWidth="1"/>
    <col min="13826" max="13826" width="23.625" customWidth="1"/>
    <col min="13827" max="13827" width="10.25" customWidth="1"/>
    <col min="13828" max="13828" width="9.375" customWidth="1"/>
    <col min="13829" max="13830" width="7.375" customWidth="1"/>
    <col min="13831" max="13836" width="7.125" customWidth="1"/>
    <col min="13837" max="13843" width="7.75" customWidth="1"/>
    <col min="14081" max="14081" width="11.875" customWidth="1"/>
    <col min="14082" max="14082" width="23.625" customWidth="1"/>
    <col min="14083" max="14083" width="10.25" customWidth="1"/>
    <col min="14084" max="14084" width="9.375" customWidth="1"/>
    <col min="14085" max="14086" width="7.375" customWidth="1"/>
    <col min="14087" max="14092" width="7.125" customWidth="1"/>
    <col min="14093" max="14099" width="7.75" customWidth="1"/>
    <col min="14337" max="14337" width="11.875" customWidth="1"/>
    <col min="14338" max="14338" width="23.625" customWidth="1"/>
    <col min="14339" max="14339" width="10.25" customWidth="1"/>
    <col min="14340" max="14340" width="9.375" customWidth="1"/>
    <col min="14341" max="14342" width="7.375" customWidth="1"/>
    <col min="14343" max="14348" width="7.125" customWidth="1"/>
    <col min="14349" max="14355" width="7.75" customWidth="1"/>
    <col min="14593" max="14593" width="11.875" customWidth="1"/>
    <col min="14594" max="14594" width="23.625" customWidth="1"/>
    <col min="14595" max="14595" width="10.25" customWidth="1"/>
    <col min="14596" max="14596" width="9.375" customWidth="1"/>
    <col min="14597" max="14598" width="7.375" customWidth="1"/>
    <col min="14599" max="14604" width="7.125" customWidth="1"/>
    <col min="14605" max="14611" width="7.75" customWidth="1"/>
    <col min="14849" max="14849" width="11.875" customWidth="1"/>
    <col min="14850" max="14850" width="23.625" customWidth="1"/>
    <col min="14851" max="14851" width="10.25" customWidth="1"/>
    <col min="14852" max="14852" width="9.375" customWidth="1"/>
    <col min="14853" max="14854" width="7.375" customWidth="1"/>
    <col min="14855" max="14860" width="7.125" customWidth="1"/>
    <col min="14861" max="14867" width="7.75" customWidth="1"/>
    <col min="15105" max="15105" width="11.875" customWidth="1"/>
    <col min="15106" max="15106" width="23.625" customWidth="1"/>
    <col min="15107" max="15107" width="10.25" customWidth="1"/>
    <col min="15108" max="15108" width="9.375" customWidth="1"/>
    <col min="15109" max="15110" width="7.375" customWidth="1"/>
    <col min="15111" max="15116" width="7.125" customWidth="1"/>
    <col min="15117" max="15123" width="7.75" customWidth="1"/>
    <col min="15361" max="15361" width="11.875" customWidth="1"/>
    <col min="15362" max="15362" width="23.625" customWidth="1"/>
    <col min="15363" max="15363" width="10.25" customWidth="1"/>
    <col min="15364" max="15364" width="9.375" customWidth="1"/>
    <col min="15365" max="15366" width="7.375" customWidth="1"/>
    <col min="15367" max="15372" width="7.125" customWidth="1"/>
    <col min="15373" max="15379" width="7.75" customWidth="1"/>
    <col min="15617" max="15617" width="11.875" customWidth="1"/>
    <col min="15618" max="15618" width="23.625" customWidth="1"/>
    <col min="15619" max="15619" width="10.25" customWidth="1"/>
    <col min="15620" max="15620" width="9.375" customWidth="1"/>
    <col min="15621" max="15622" width="7.375" customWidth="1"/>
    <col min="15623" max="15628" width="7.125" customWidth="1"/>
    <col min="15629" max="15635" width="7.75" customWidth="1"/>
    <col min="15873" max="15873" width="11.875" customWidth="1"/>
    <col min="15874" max="15874" width="23.625" customWidth="1"/>
    <col min="15875" max="15875" width="10.25" customWidth="1"/>
    <col min="15876" max="15876" width="9.375" customWidth="1"/>
    <col min="15877" max="15878" width="7.375" customWidth="1"/>
    <col min="15879" max="15884" width="7.125" customWidth="1"/>
    <col min="15885" max="15891" width="7.75" customWidth="1"/>
    <col min="16129" max="16129" width="11.875" customWidth="1"/>
    <col min="16130" max="16130" width="23.625" customWidth="1"/>
    <col min="16131" max="16131" width="10.25" customWidth="1"/>
    <col min="16132" max="16132" width="9.375" customWidth="1"/>
    <col min="16133" max="16134" width="7.375" customWidth="1"/>
    <col min="16135" max="16140" width="7.125" customWidth="1"/>
    <col min="16141" max="16147" width="7.75" customWidth="1"/>
  </cols>
  <sheetData>
    <row r="1" ht="18.75" spans="2:21">
      <c r="B1" s="8" t="s">
        <v>165</v>
      </c>
      <c r="D1" s="9"/>
      <c r="E1" s="20"/>
      <c r="F1" s="20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6" customHeight="1" spans="2:24">
      <c r="B2" s="10" t="s">
        <v>175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ht="22.5" spans="2:21">
      <c r="B3" s="11"/>
      <c r="C3" s="11"/>
      <c r="D3" s="12"/>
      <c r="E3" s="22"/>
      <c r="F3" s="23"/>
      <c r="G3" s="24"/>
      <c r="H3" s="24"/>
      <c r="I3" s="24"/>
      <c r="J3" s="24"/>
      <c r="K3" s="24"/>
      <c r="L3" s="24"/>
      <c r="M3" s="24"/>
      <c r="N3" s="24"/>
      <c r="O3" s="11"/>
      <c r="P3" s="24"/>
      <c r="Q3" s="24"/>
      <c r="R3" s="24"/>
      <c r="S3" s="24"/>
      <c r="T3" s="24"/>
      <c r="U3" s="24"/>
    </row>
    <row r="4" ht="24" customHeight="1" spans="2:25">
      <c r="B4" s="13" t="s">
        <v>2</v>
      </c>
      <c r="C4" s="13"/>
      <c r="D4" s="13"/>
      <c r="E4" s="13"/>
      <c r="F4" s="13"/>
      <c r="G4" s="13"/>
      <c r="H4" s="25"/>
      <c r="I4" s="32"/>
      <c r="J4" s="33"/>
      <c r="K4" s="33"/>
      <c r="L4" s="32"/>
      <c r="M4" s="32"/>
      <c r="N4" s="32"/>
      <c r="O4" s="33"/>
      <c r="P4" s="34" t="s">
        <v>176</v>
      </c>
      <c r="Q4" s="34"/>
      <c r="R4" s="34"/>
      <c r="S4" s="34"/>
      <c r="T4" s="34"/>
      <c r="U4" s="34"/>
      <c r="V4" s="34"/>
      <c r="W4" s="34"/>
      <c r="Y4"/>
    </row>
    <row r="5" ht="24.95" customHeight="1" spans="2:24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26" t="s">
        <v>10</v>
      </c>
      <c r="I5" s="26" t="s">
        <v>11</v>
      </c>
      <c r="J5" s="26" t="s">
        <v>12</v>
      </c>
      <c r="K5" s="26"/>
      <c r="L5" s="26"/>
      <c r="M5" s="26"/>
      <c r="N5" s="26"/>
      <c r="O5" s="26"/>
      <c r="P5" s="26" t="s">
        <v>13</v>
      </c>
      <c r="Q5" s="26" t="s">
        <v>14</v>
      </c>
      <c r="R5" s="35" t="s">
        <v>18</v>
      </c>
      <c r="S5" s="26" t="s">
        <v>15</v>
      </c>
      <c r="T5" s="26" t="s">
        <v>16</v>
      </c>
      <c r="U5" s="26" t="s">
        <v>17</v>
      </c>
      <c r="V5" s="38" t="s">
        <v>168</v>
      </c>
      <c r="W5" s="38" t="s">
        <v>169</v>
      </c>
      <c r="X5" s="38" t="s">
        <v>170</v>
      </c>
    </row>
    <row r="6" ht="24.95" customHeight="1" spans="2:24">
      <c r="B6" s="14"/>
      <c r="C6" s="14"/>
      <c r="D6" s="14"/>
      <c r="E6" s="14"/>
      <c r="F6" s="14"/>
      <c r="G6" s="14"/>
      <c r="H6" s="26"/>
      <c r="I6" s="26"/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/>
      <c r="Q6" s="26"/>
      <c r="R6" s="36"/>
      <c r="S6" s="26"/>
      <c r="T6" s="26"/>
      <c r="U6" s="26"/>
      <c r="V6" s="38"/>
      <c r="W6" s="38"/>
      <c r="X6" s="38"/>
    </row>
    <row r="7" s="1" customFormat="1" ht="35.1" customHeight="1" spans="1:25">
      <c r="A7" s="15"/>
      <c r="B7" s="16" t="s">
        <v>47</v>
      </c>
      <c r="C7" s="16"/>
      <c r="D7" s="58"/>
      <c r="E7" s="16"/>
      <c r="F7" s="16"/>
      <c r="G7" s="16"/>
      <c r="H7" s="27">
        <f t="shared" ref="H7:X7" si="0">AVERAGE(H8:H13)</f>
        <v>22.6901111166543</v>
      </c>
      <c r="I7" s="27">
        <f t="shared" si="0"/>
        <v>78.3748710034199</v>
      </c>
      <c r="J7" s="27">
        <f t="shared" si="0"/>
        <v>3.84149067623035</v>
      </c>
      <c r="K7" s="27">
        <f t="shared" si="0"/>
        <v>0.719428730056216</v>
      </c>
      <c r="L7" s="27">
        <f t="shared" si="0"/>
        <v>0</v>
      </c>
      <c r="M7" s="27">
        <f t="shared" si="0"/>
        <v>3.07300446291912</v>
      </c>
      <c r="N7" s="27">
        <f t="shared" si="0"/>
        <v>0.0407697325505545</v>
      </c>
      <c r="O7" s="27">
        <f t="shared" si="0"/>
        <v>0</v>
      </c>
      <c r="P7" s="27">
        <f t="shared" si="0"/>
        <v>51.8490429791178</v>
      </c>
      <c r="Q7" s="27">
        <f t="shared" si="0"/>
        <v>9.96666666666667</v>
      </c>
      <c r="R7" s="27">
        <f t="shared" si="0"/>
        <v>16.9</v>
      </c>
      <c r="S7" s="27">
        <f t="shared" si="0"/>
        <v>0</v>
      </c>
      <c r="T7" s="27">
        <f t="shared" si="0"/>
        <v>1.25446062340419</v>
      </c>
      <c r="U7" s="27">
        <f t="shared" si="0"/>
        <v>0</v>
      </c>
      <c r="V7" s="39">
        <f t="shared" si="0"/>
        <v>26.7666666666667</v>
      </c>
      <c r="W7" s="40">
        <f t="shared" si="0"/>
        <v>78.5</v>
      </c>
      <c r="X7" s="39">
        <f t="shared" si="0"/>
        <v>0</v>
      </c>
      <c r="Y7" s="15"/>
    </row>
    <row r="8" s="2" customFormat="1" ht="35.1" customHeight="1" spans="1:25">
      <c r="A8" s="17"/>
      <c r="B8" s="18" t="s">
        <v>48</v>
      </c>
      <c r="C8" s="62" t="s">
        <v>49</v>
      </c>
      <c r="D8" s="63" t="s">
        <v>50</v>
      </c>
      <c r="E8" s="64">
        <v>0.7</v>
      </c>
      <c r="F8" s="65" t="s">
        <v>33</v>
      </c>
      <c r="G8" s="30" t="str">
        <f t="shared" ref="G8:G13" si="1">IF(F8&gt;6.5,"长粒",IF(AND(F8&gt;=5.6,F8&lt;=6.5),"中粒",IF(AND(F8&lt;5.6),"短粒")))</f>
        <v>长粒</v>
      </c>
      <c r="H8" s="30">
        <v>18.9134808853119</v>
      </c>
      <c r="I8" s="30">
        <v>77.625</v>
      </c>
      <c r="J8" s="30">
        <v>2.35</v>
      </c>
      <c r="K8" s="30">
        <v>0.15</v>
      </c>
      <c r="L8" s="30">
        <v>0</v>
      </c>
      <c r="M8" s="30">
        <v>2.2</v>
      </c>
      <c r="N8" s="30">
        <v>0</v>
      </c>
      <c r="O8" s="30">
        <v>0</v>
      </c>
      <c r="P8" s="30">
        <v>54.6</v>
      </c>
      <c r="Q8" s="37">
        <v>9.4</v>
      </c>
      <c r="R8" s="37">
        <v>16.3</v>
      </c>
      <c r="S8" s="30">
        <v>0</v>
      </c>
      <c r="T8" s="30">
        <v>1.0119785212722</v>
      </c>
      <c r="U8" s="30">
        <v>0</v>
      </c>
      <c r="V8" s="30">
        <v>14.6</v>
      </c>
      <c r="W8" s="41">
        <v>77</v>
      </c>
      <c r="X8" s="30">
        <v>0</v>
      </c>
      <c r="Y8" s="17"/>
    </row>
    <row r="9" s="2" customFormat="1" ht="35.1" customHeight="1" spans="1:25">
      <c r="A9" s="17"/>
      <c r="B9" s="18" t="s">
        <v>51</v>
      </c>
      <c r="C9" s="62" t="s">
        <v>52</v>
      </c>
      <c r="D9" s="63" t="s">
        <v>53</v>
      </c>
      <c r="E9" s="64">
        <v>0.5</v>
      </c>
      <c r="F9" s="65" t="s">
        <v>33</v>
      </c>
      <c r="G9" s="30" t="str">
        <f t="shared" si="1"/>
        <v>长粒</v>
      </c>
      <c r="H9" s="30">
        <v>20.8835341365462</v>
      </c>
      <c r="I9" s="30">
        <v>79.7766749379653</v>
      </c>
      <c r="J9" s="30">
        <v>0.347394540942928</v>
      </c>
      <c r="K9" s="30">
        <v>0.0496277915632754</v>
      </c>
      <c r="L9" s="30">
        <v>0</v>
      </c>
      <c r="M9" s="30">
        <v>0.297766749379653</v>
      </c>
      <c r="N9" s="30">
        <v>0</v>
      </c>
      <c r="O9" s="30">
        <v>0</v>
      </c>
      <c r="P9" s="30">
        <v>50.9677419354839</v>
      </c>
      <c r="Q9" s="37">
        <v>8.3</v>
      </c>
      <c r="R9" s="37">
        <v>13.5</v>
      </c>
      <c r="S9" s="30">
        <v>0</v>
      </c>
      <c r="T9" s="30">
        <v>0.676751592356688</v>
      </c>
      <c r="U9" s="30">
        <v>0</v>
      </c>
      <c r="V9" s="30">
        <v>3.5</v>
      </c>
      <c r="W9" s="41">
        <v>80</v>
      </c>
      <c r="X9" s="30">
        <v>0</v>
      </c>
      <c r="Y9" s="17"/>
    </row>
    <row r="10" s="2" customFormat="1" ht="35.1" customHeight="1" spans="1:25">
      <c r="A10" s="17"/>
      <c r="B10" s="18" t="s">
        <v>54</v>
      </c>
      <c r="C10" s="62" t="s">
        <v>55</v>
      </c>
      <c r="D10" s="63" t="s">
        <v>56</v>
      </c>
      <c r="E10" s="64">
        <v>3</v>
      </c>
      <c r="F10" s="65" t="s">
        <v>33</v>
      </c>
      <c r="G10" s="30" t="str">
        <f t="shared" si="1"/>
        <v>长粒</v>
      </c>
      <c r="H10" s="30">
        <v>24.601593625498</v>
      </c>
      <c r="I10" s="30">
        <v>78.2045009784736</v>
      </c>
      <c r="J10" s="30">
        <v>4.64774951076321</v>
      </c>
      <c r="K10" s="30">
        <v>0.538160469667319</v>
      </c>
      <c r="L10" s="30">
        <v>0</v>
      </c>
      <c r="M10" s="30">
        <v>3.86497064579256</v>
      </c>
      <c r="N10" s="30">
        <v>0.244618395303327</v>
      </c>
      <c r="O10" s="30">
        <v>0</v>
      </c>
      <c r="P10" s="30">
        <v>48.9236790606654</v>
      </c>
      <c r="Q10" s="37">
        <v>8.1</v>
      </c>
      <c r="R10" s="37">
        <v>18.9</v>
      </c>
      <c r="S10" s="30">
        <v>0</v>
      </c>
      <c r="T10" s="30">
        <v>0.521537570021248</v>
      </c>
      <c r="U10" s="30">
        <v>0</v>
      </c>
      <c r="V10" s="30">
        <v>65.8</v>
      </c>
      <c r="W10" s="41">
        <v>76</v>
      </c>
      <c r="X10" s="30">
        <v>0</v>
      </c>
      <c r="Y10" s="17"/>
    </row>
    <row r="11" s="2" customFormat="1" ht="35.1" customHeight="1" spans="1:25">
      <c r="A11" s="17"/>
      <c r="B11" s="18" t="s">
        <v>57</v>
      </c>
      <c r="C11" s="62" t="s">
        <v>58</v>
      </c>
      <c r="D11" s="63" t="s">
        <v>59</v>
      </c>
      <c r="E11" s="64">
        <v>4</v>
      </c>
      <c r="F11" s="65" t="s">
        <v>33</v>
      </c>
      <c r="G11" s="30" t="str">
        <f t="shared" si="1"/>
        <v>长粒</v>
      </c>
      <c r="H11" s="30">
        <v>24.1516966067864</v>
      </c>
      <c r="I11" s="30">
        <v>79.425</v>
      </c>
      <c r="J11" s="30">
        <v>1.75</v>
      </c>
      <c r="K11" s="30">
        <v>0.75</v>
      </c>
      <c r="L11" s="30">
        <v>0</v>
      </c>
      <c r="M11" s="30">
        <v>1</v>
      </c>
      <c r="N11" s="30">
        <v>0</v>
      </c>
      <c r="O11" s="30">
        <v>0</v>
      </c>
      <c r="P11" s="30">
        <v>49.3</v>
      </c>
      <c r="Q11" s="45">
        <v>8.4</v>
      </c>
      <c r="R11" s="45">
        <v>16.1</v>
      </c>
      <c r="S11" s="30">
        <v>0</v>
      </c>
      <c r="T11" s="30">
        <v>0.732677412602051</v>
      </c>
      <c r="U11" s="30">
        <v>0</v>
      </c>
      <c r="V11" s="30">
        <v>62.2</v>
      </c>
      <c r="W11" s="41">
        <v>75</v>
      </c>
      <c r="X11" s="30">
        <v>0</v>
      </c>
      <c r="Y11" s="17"/>
    </row>
    <row r="12" s="2" customFormat="1" ht="35.1" customHeight="1" spans="1:25">
      <c r="A12" s="17"/>
      <c r="B12" s="18" t="s">
        <v>60</v>
      </c>
      <c r="C12" s="62" t="s">
        <v>61</v>
      </c>
      <c r="D12" s="63" t="s">
        <v>62</v>
      </c>
      <c r="E12" s="64">
        <v>1.5</v>
      </c>
      <c r="F12" s="65" t="s">
        <v>33</v>
      </c>
      <c r="G12" s="30" t="str">
        <f t="shared" si="1"/>
        <v>长粒</v>
      </c>
      <c r="H12" s="30">
        <v>23.7951807228916</v>
      </c>
      <c r="I12" s="30">
        <v>76.6253101736973</v>
      </c>
      <c r="J12" s="30">
        <v>9.72704714640199</v>
      </c>
      <c r="K12" s="30">
        <v>2.8287841191067</v>
      </c>
      <c r="L12" s="30">
        <v>0</v>
      </c>
      <c r="M12" s="30">
        <v>6.89826302729529</v>
      </c>
      <c r="N12" s="30">
        <v>0</v>
      </c>
      <c r="O12" s="30">
        <v>0</v>
      </c>
      <c r="P12" s="30">
        <v>53.4987593052109</v>
      </c>
      <c r="Q12" s="37">
        <v>12.8</v>
      </c>
      <c r="R12" s="37">
        <v>18.4</v>
      </c>
      <c r="S12" s="30">
        <v>0</v>
      </c>
      <c r="T12" s="30">
        <v>2.15761565185592</v>
      </c>
      <c r="U12" s="30">
        <v>0</v>
      </c>
      <c r="V12" s="30">
        <v>8.6</v>
      </c>
      <c r="W12" s="41">
        <v>81</v>
      </c>
      <c r="X12" s="30">
        <v>0</v>
      </c>
      <c r="Y12" s="17"/>
    </row>
    <row r="13" s="2" customFormat="1" ht="35.1" customHeight="1" spans="1:25">
      <c r="A13" s="17"/>
      <c r="B13" s="18" t="s">
        <v>63</v>
      </c>
      <c r="C13" s="62" t="s">
        <v>64</v>
      </c>
      <c r="D13" s="63" t="s">
        <v>62</v>
      </c>
      <c r="E13" s="64">
        <v>2</v>
      </c>
      <c r="F13" s="65" t="s">
        <v>33</v>
      </c>
      <c r="G13" s="30" t="str">
        <f t="shared" si="1"/>
        <v>长粒</v>
      </c>
      <c r="H13" s="30">
        <v>23.7951807228916</v>
      </c>
      <c r="I13" s="30">
        <v>78.5927399303829</v>
      </c>
      <c r="J13" s="30">
        <v>4.22675285927399</v>
      </c>
      <c r="K13" s="30">
        <v>0</v>
      </c>
      <c r="L13" s="30">
        <v>0</v>
      </c>
      <c r="M13" s="30">
        <v>4.17702635504724</v>
      </c>
      <c r="N13" s="30">
        <v>0</v>
      </c>
      <c r="O13" s="30">
        <v>0</v>
      </c>
      <c r="P13" s="30">
        <v>53.8040775733466</v>
      </c>
      <c r="Q13" s="45">
        <v>12.8</v>
      </c>
      <c r="R13" s="45">
        <v>18.2</v>
      </c>
      <c r="S13" s="30">
        <v>0</v>
      </c>
      <c r="T13" s="30">
        <v>2.42620299231702</v>
      </c>
      <c r="U13" s="30">
        <v>0</v>
      </c>
      <c r="V13" s="30">
        <v>5.9</v>
      </c>
      <c r="W13" s="41">
        <v>82</v>
      </c>
      <c r="X13" s="30">
        <v>0</v>
      </c>
      <c r="Y13" s="17"/>
    </row>
    <row r="14" ht="18.75" spans="2:24">
      <c r="B14" s="20"/>
      <c r="C14" s="20"/>
      <c r="D14" s="21"/>
      <c r="E14" s="2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ht="18.75" spans="2:24">
      <c r="B15" s="20"/>
      <c r="C15" s="20"/>
      <c r="D15" s="21"/>
      <c r="E15" s="21"/>
      <c r="F15" s="31"/>
      <c r="G15" s="31"/>
      <c r="H15" s="31"/>
      <c r="I15" s="31"/>
      <c r="J15" s="3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2"/>
      <c r="X15" s="3"/>
    </row>
    <row r="16" ht="18.75" spans="2:24">
      <c r="B16" s="20"/>
      <c r="C16" s="20"/>
      <c r="D16" s="21"/>
      <c r="E16" s="21"/>
      <c r="F16" s="31"/>
      <c r="G16" s="31"/>
      <c r="H16" s="31"/>
      <c r="I16" s="31"/>
      <c r="J16" s="3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42"/>
      <c r="X16" s="3"/>
    </row>
    <row r="17" ht="18.75" spans="2:24">
      <c r="B17" s="20"/>
      <c r="C17" s="20"/>
      <c r="D17" s="21"/>
      <c r="E17" s="21"/>
      <c r="F17" s="31"/>
      <c r="G17" s="31"/>
      <c r="H17" s="31"/>
      <c r="I17" s="31"/>
      <c r="J17" s="3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2"/>
      <c r="X17" s="3"/>
    </row>
    <row r="18" ht="18.75" spans="2:24">
      <c r="B18" s="20"/>
      <c r="C18" s="20"/>
      <c r="D18" s="21"/>
      <c r="E18" s="21"/>
      <c r="F18" s="31"/>
      <c r="G18" s="31"/>
      <c r="H18" s="31"/>
      <c r="I18" s="31"/>
      <c r="J18" s="3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2"/>
      <c r="X18" s="3"/>
    </row>
    <row r="19" ht="18.75" spans="2:24">
      <c r="B19" s="20"/>
      <c r="C19" s="20"/>
      <c r="D19" s="21"/>
      <c r="E19" s="21"/>
      <c r="F19" s="31"/>
      <c r="G19" s="31"/>
      <c r="H19" s="31"/>
      <c r="I19" s="31"/>
      <c r="J19" s="3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2"/>
      <c r="X19" s="3"/>
    </row>
    <row r="20" ht="18.75" spans="2:24">
      <c r="B20" s="20"/>
      <c r="C20" s="20"/>
      <c r="D20" s="21"/>
      <c r="E20" s="21"/>
      <c r="F20" s="31"/>
      <c r="G20" s="31"/>
      <c r="H20" s="31"/>
      <c r="I20" s="31"/>
      <c r="J20" s="3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2"/>
      <c r="X20" s="3"/>
    </row>
    <row r="21" ht="18.75" spans="2:24">
      <c r="B21" s="20"/>
      <c r="C21" s="20"/>
      <c r="D21" s="21"/>
      <c r="E21" s="21"/>
      <c r="F21" s="31"/>
      <c r="G21" s="31"/>
      <c r="H21" s="31"/>
      <c r="I21" s="31"/>
      <c r="J21" s="3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2"/>
      <c r="X21" s="3"/>
    </row>
    <row r="22" ht="18.75" spans="2:24">
      <c r="B22" s="20"/>
      <c r="C22" s="20"/>
      <c r="D22" s="21"/>
      <c r="E22" s="21"/>
      <c r="F22" s="31"/>
      <c r="G22" s="31"/>
      <c r="H22" s="31"/>
      <c r="I22" s="31"/>
      <c r="J22" s="3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2"/>
      <c r="X22" s="3"/>
    </row>
    <row r="23" ht="18.75" spans="2:24">
      <c r="B23" s="20"/>
      <c r="C23" s="20"/>
      <c r="D23" s="21"/>
      <c r="E23" s="21"/>
      <c r="F23" s="31"/>
      <c r="G23" s="31"/>
      <c r="H23" s="31"/>
      <c r="I23" s="31"/>
      <c r="J23" s="3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2"/>
      <c r="X23" s="3"/>
    </row>
    <row r="24" ht="18.75" spans="2:24">
      <c r="B24" s="20"/>
      <c r="C24" s="20"/>
      <c r="D24" s="21"/>
      <c r="E24" s="21"/>
      <c r="F24" s="31"/>
      <c r="G24" s="31"/>
      <c r="H24" s="31"/>
      <c r="I24" s="31"/>
      <c r="J24" s="3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2"/>
      <c r="X24" s="3"/>
    </row>
    <row r="25" ht="18.75" spans="2:24">
      <c r="B25" s="20"/>
      <c r="C25" s="20"/>
      <c r="D25" s="21"/>
      <c r="E25" s="21"/>
      <c r="F25" s="31"/>
      <c r="G25" s="31"/>
      <c r="H25" s="31"/>
      <c r="I25" s="31"/>
      <c r="J25" s="3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2"/>
      <c r="X25" s="3"/>
    </row>
    <row r="26" ht="18.75" spans="2:24">
      <c r="B26" s="20"/>
      <c r="C26" s="20"/>
      <c r="D26" s="21"/>
      <c r="E26" s="21"/>
      <c r="F26" s="31"/>
      <c r="G26" s="31"/>
      <c r="H26" s="31"/>
      <c r="I26" s="31"/>
      <c r="J26" s="3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2"/>
      <c r="X26" s="3"/>
    </row>
    <row r="27" ht="18.75" spans="2:24">
      <c r="B27" s="20"/>
      <c r="C27" s="20"/>
      <c r="D27" s="21"/>
      <c r="E27" s="21"/>
      <c r="F27" s="31"/>
      <c r="G27" s="31"/>
      <c r="H27" s="31"/>
      <c r="I27" s="31"/>
      <c r="J27" s="3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2"/>
      <c r="X27" s="3"/>
    </row>
    <row r="28" ht="18.75" spans="2:24">
      <c r="B28" s="20"/>
      <c r="C28" s="20"/>
      <c r="D28" s="21"/>
      <c r="E28" s="21"/>
      <c r="F28" s="31"/>
      <c r="G28" s="31"/>
      <c r="H28" s="31"/>
      <c r="I28" s="31"/>
      <c r="J28" s="3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2"/>
      <c r="X28" s="3"/>
    </row>
    <row r="29" ht="18.75" spans="2:24">
      <c r="B29" s="20"/>
      <c r="C29" s="20"/>
      <c r="D29" s="21"/>
      <c r="E29" s="21"/>
      <c r="F29" s="31"/>
      <c r="G29" s="31"/>
      <c r="H29" s="31"/>
      <c r="I29" s="31"/>
      <c r="J29" s="3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2"/>
      <c r="X29" s="3"/>
    </row>
    <row r="30" ht="18.75" spans="2:24">
      <c r="B30" s="20"/>
      <c r="C30" s="20"/>
      <c r="D30" s="21"/>
      <c r="E30" s="21"/>
      <c r="F30" s="31"/>
      <c r="G30" s="31"/>
      <c r="H30" s="31"/>
      <c r="I30" s="31"/>
      <c r="J30" s="3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2"/>
      <c r="X30" s="3"/>
    </row>
    <row r="31" ht="18.75" spans="2:24">
      <c r="B31" s="20"/>
      <c r="C31" s="20"/>
      <c r="D31" s="21"/>
      <c r="E31" s="21"/>
      <c r="F31" s="31"/>
      <c r="G31" s="31"/>
      <c r="H31" s="31"/>
      <c r="I31" s="31"/>
      <c r="J31" s="3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2"/>
      <c r="X31" s="3"/>
    </row>
    <row r="32" ht="18.75" spans="2:24">
      <c r="B32" s="20"/>
      <c r="C32" s="20"/>
      <c r="D32" s="21"/>
      <c r="E32" s="21"/>
      <c r="F32" s="31"/>
      <c r="G32" s="31"/>
      <c r="H32" s="31"/>
      <c r="I32" s="31"/>
      <c r="J32" s="3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2"/>
      <c r="X32" s="3"/>
    </row>
    <row r="33" ht="18.75" spans="2:24">
      <c r="B33" s="20"/>
      <c r="C33" s="20"/>
      <c r="D33" s="21"/>
      <c r="E33" s="21"/>
      <c r="F33" s="31"/>
      <c r="G33" s="31"/>
      <c r="H33" s="31"/>
      <c r="I33" s="31"/>
      <c r="J33" s="3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2"/>
      <c r="X33" s="3"/>
    </row>
    <row r="34" ht="18.75" spans="2:24">
      <c r="B34" s="20"/>
      <c r="C34" s="20"/>
      <c r="D34" s="21"/>
      <c r="E34" s="21"/>
      <c r="F34" s="31"/>
      <c r="G34" s="31"/>
      <c r="H34" s="31"/>
      <c r="I34" s="31"/>
      <c r="J34" s="3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2"/>
      <c r="X34" s="3"/>
    </row>
    <row r="35" ht="18.75" spans="2:24">
      <c r="B35" s="20"/>
      <c r="C35" s="20"/>
      <c r="D35" s="21"/>
      <c r="E35" s="21"/>
      <c r="F35" s="31"/>
      <c r="G35" s="31"/>
      <c r="H35" s="31"/>
      <c r="I35" s="31"/>
      <c r="J35" s="3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2"/>
      <c r="X35" s="3"/>
    </row>
    <row r="36" ht="18.75" spans="2:24">
      <c r="B36" s="20"/>
      <c r="C36" s="20"/>
      <c r="D36" s="21"/>
      <c r="E36" s="21"/>
      <c r="F36" s="31"/>
      <c r="G36" s="31"/>
      <c r="H36" s="31"/>
      <c r="I36" s="31"/>
      <c r="J36" s="3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2"/>
      <c r="X36" s="3"/>
    </row>
    <row r="37" ht="18.75" spans="2:24">
      <c r="B37" s="20"/>
      <c r="C37" s="20"/>
      <c r="D37" s="21"/>
      <c r="E37" s="21"/>
      <c r="F37" s="31"/>
      <c r="G37" s="31"/>
      <c r="H37" s="31"/>
      <c r="I37" s="31"/>
      <c r="J37" s="3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2"/>
      <c r="X37" s="3"/>
    </row>
    <row r="38" ht="18.75" spans="2:10">
      <c r="B38" s="20"/>
      <c r="C38" s="20"/>
      <c r="D38" s="21"/>
      <c r="E38" s="21"/>
      <c r="F38" s="31"/>
      <c r="G38" s="31"/>
      <c r="H38" s="31"/>
      <c r="I38" s="31"/>
      <c r="J38" s="31"/>
    </row>
    <row r="39" ht="18.75" spans="2:10">
      <c r="B39" s="20"/>
      <c r="C39" s="20"/>
      <c r="D39" s="21"/>
      <c r="E39" s="21"/>
      <c r="F39" s="31"/>
      <c r="G39" s="31"/>
      <c r="H39" s="31"/>
      <c r="I39" s="31"/>
      <c r="J39" s="31"/>
    </row>
    <row r="40" ht="18.75" spans="2:10">
      <c r="B40" s="20"/>
      <c r="C40" s="20"/>
      <c r="D40" s="21"/>
      <c r="E40" s="21"/>
      <c r="F40" s="31"/>
      <c r="G40" s="31"/>
      <c r="H40" s="31"/>
      <c r="I40" s="31"/>
      <c r="J40" s="31"/>
    </row>
    <row r="41" ht="18.75" spans="2:10">
      <c r="B41" s="20"/>
      <c r="C41" s="20"/>
      <c r="D41" s="21"/>
      <c r="E41" s="21"/>
      <c r="F41" s="31"/>
      <c r="G41" s="31"/>
      <c r="H41" s="31"/>
      <c r="I41" s="31"/>
      <c r="J41" s="31"/>
    </row>
    <row r="42" ht="18.75" spans="2:10">
      <c r="B42" s="20"/>
      <c r="C42" s="20"/>
      <c r="D42" s="21"/>
      <c r="E42" s="21"/>
      <c r="F42" s="31"/>
      <c r="G42" s="31"/>
      <c r="H42" s="31"/>
      <c r="I42" s="31"/>
      <c r="J42" s="31"/>
    </row>
    <row r="43" ht="18.75" spans="2:10">
      <c r="B43" s="20"/>
      <c r="C43" s="20"/>
      <c r="D43" s="21"/>
      <c r="E43" s="21"/>
      <c r="F43" s="31"/>
      <c r="G43" s="31"/>
      <c r="H43" s="31"/>
      <c r="I43" s="31"/>
      <c r="J43" s="31"/>
    </row>
    <row r="44" ht="18.75" spans="2:10">
      <c r="B44" s="20"/>
      <c r="C44" s="20"/>
      <c r="D44" s="21"/>
      <c r="E44" s="21"/>
      <c r="F44" s="31"/>
      <c r="G44" s="31"/>
      <c r="H44" s="31"/>
      <c r="I44" s="31"/>
      <c r="J44" s="31"/>
    </row>
    <row r="45" ht="18.75" spans="2:10">
      <c r="B45" s="20"/>
      <c r="C45" s="20"/>
      <c r="D45" s="21"/>
      <c r="E45" s="21"/>
      <c r="F45" s="31"/>
      <c r="G45" s="31"/>
      <c r="H45" s="31"/>
      <c r="I45" s="31"/>
      <c r="J45" s="31"/>
    </row>
    <row r="46" ht="18.75" spans="2:10">
      <c r="B46" s="20"/>
      <c r="C46" s="20"/>
      <c r="D46" s="21"/>
      <c r="E46" s="21"/>
      <c r="F46" s="31"/>
      <c r="G46" s="31"/>
      <c r="H46" s="31"/>
      <c r="I46" s="31"/>
      <c r="J46" s="31"/>
    </row>
    <row r="47" ht="18.75" spans="2:10">
      <c r="B47" s="20"/>
      <c r="C47" s="20"/>
      <c r="D47" s="21"/>
      <c r="E47" s="21"/>
      <c r="F47" s="31"/>
      <c r="G47" s="31"/>
      <c r="H47" s="31"/>
      <c r="I47" s="31"/>
      <c r="J47" s="31"/>
    </row>
    <row r="48" ht="18.75" spans="2:10">
      <c r="B48" s="20"/>
      <c r="C48" s="20"/>
      <c r="D48" s="21"/>
      <c r="E48" s="21"/>
      <c r="F48" s="31"/>
      <c r="G48" s="31"/>
      <c r="H48" s="31"/>
      <c r="I48" s="31"/>
      <c r="J48" s="31"/>
    </row>
    <row r="49" ht="18.75" spans="2:10">
      <c r="B49" s="20"/>
      <c r="C49" s="20"/>
      <c r="D49" s="21"/>
      <c r="E49" s="21"/>
      <c r="F49" s="31"/>
      <c r="G49" s="31"/>
      <c r="H49" s="31"/>
      <c r="I49" s="31"/>
      <c r="J49" s="31"/>
    </row>
    <row r="50" ht="18.75" spans="2:10">
      <c r="B50" s="20"/>
      <c r="C50" s="20"/>
      <c r="D50" s="21"/>
      <c r="E50" s="21"/>
      <c r="F50" s="31"/>
      <c r="G50" s="31"/>
      <c r="H50" s="31"/>
      <c r="I50" s="31"/>
      <c r="J50" s="31"/>
    </row>
    <row r="51" ht="18.75" spans="2:10">
      <c r="B51" s="20"/>
      <c r="C51" s="20"/>
      <c r="D51" s="21"/>
      <c r="E51" s="21"/>
      <c r="F51" s="31"/>
      <c r="G51" s="31"/>
      <c r="H51" s="31"/>
      <c r="I51" s="31"/>
      <c r="J51" s="31"/>
    </row>
    <row r="52" ht="18.75" spans="2:10">
      <c r="B52" s="20"/>
      <c r="C52" s="20"/>
      <c r="D52" s="21"/>
      <c r="E52" s="21"/>
      <c r="F52" s="31"/>
      <c r="G52" s="31"/>
      <c r="H52" s="31"/>
      <c r="I52" s="31"/>
      <c r="J52" s="31"/>
    </row>
    <row r="53" ht="18.75" spans="2:10">
      <c r="B53" s="20"/>
      <c r="C53" s="20"/>
      <c r="D53" s="21"/>
      <c r="E53" s="21"/>
      <c r="F53" s="31"/>
      <c r="G53" s="31"/>
      <c r="H53" s="31"/>
      <c r="I53" s="31"/>
      <c r="J53" s="31"/>
    </row>
    <row r="54" ht="18.75" spans="2:10">
      <c r="B54" s="20"/>
      <c r="C54" s="20"/>
      <c r="D54" s="21"/>
      <c r="E54" s="21"/>
      <c r="F54" s="31"/>
      <c r="G54" s="31"/>
      <c r="H54" s="31"/>
      <c r="I54" s="31"/>
      <c r="J54" s="31"/>
    </row>
    <row r="55" ht="18.75" spans="2:10">
      <c r="B55" s="20"/>
      <c r="C55" s="20"/>
      <c r="D55" s="21"/>
      <c r="E55" s="21"/>
      <c r="F55" s="31"/>
      <c r="G55" s="31"/>
      <c r="H55" s="31"/>
      <c r="I55" s="31"/>
      <c r="J55" s="31"/>
    </row>
    <row r="56" ht="18.75" spans="2:10">
      <c r="B56" s="20"/>
      <c r="C56" s="20"/>
      <c r="D56" s="21"/>
      <c r="E56" s="21"/>
      <c r="F56" s="31"/>
      <c r="G56" s="31"/>
      <c r="H56" s="31"/>
      <c r="I56" s="31"/>
      <c r="J56" s="31"/>
    </row>
    <row r="57" ht="18.75" spans="2:10">
      <c r="B57" s="20"/>
      <c r="C57" s="20"/>
      <c r="D57" s="21"/>
      <c r="E57" s="21"/>
      <c r="F57" s="31"/>
      <c r="G57" s="31"/>
      <c r="H57" s="31"/>
      <c r="I57" s="31"/>
      <c r="J57" s="31"/>
    </row>
    <row r="58" ht="18.75" spans="2:10">
      <c r="B58" s="20"/>
      <c r="C58" s="20"/>
      <c r="D58" s="21"/>
      <c r="E58" s="21"/>
      <c r="F58" s="31"/>
      <c r="G58" s="31"/>
      <c r="H58" s="31"/>
      <c r="I58" s="31"/>
      <c r="J58" s="31"/>
    </row>
    <row r="59" ht="18.75" spans="2:10">
      <c r="B59" s="20"/>
      <c r="C59" s="20"/>
      <c r="D59" s="21"/>
      <c r="E59" s="21"/>
      <c r="F59" s="31"/>
      <c r="G59" s="31"/>
      <c r="H59" s="31"/>
      <c r="I59" s="31"/>
      <c r="J59" s="31"/>
    </row>
    <row r="60" ht="18.75" spans="2:10">
      <c r="B60" s="20"/>
      <c r="C60" s="20"/>
      <c r="D60" s="21"/>
      <c r="E60" s="21"/>
      <c r="F60" s="31"/>
      <c r="G60" s="31"/>
      <c r="H60" s="31"/>
      <c r="I60" s="31"/>
      <c r="J60" s="31"/>
    </row>
    <row r="61" ht="18.75" spans="2:10">
      <c r="B61" s="20"/>
      <c r="C61" s="20"/>
      <c r="D61" s="21"/>
      <c r="E61" s="21"/>
      <c r="F61" s="31"/>
      <c r="G61" s="31"/>
      <c r="H61" s="31"/>
      <c r="I61" s="31"/>
      <c r="J61" s="31"/>
    </row>
  </sheetData>
  <sheetProtection formatCells="0" insertHyperlinks="0" autoFilter="0"/>
  <mergeCells count="22">
    <mergeCell ref="B2:X2"/>
    <mergeCell ref="B4:H4"/>
    <mergeCell ref="P4:W4"/>
    <mergeCell ref="J5:O5"/>
    <mergeCell ref="B7:G7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277777777778" right="0.590277777777778" top="0.786805555555556" bottom="0.786805555555556" header="0.275" footer="0.156944444444444"/>
  <pageSetup paperSize="9" scale="70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19"/>
  <sheetViews>
    <sheetView topLeftCell="C1" workbookViewId="0">
      <selection activeCell="W7" sqref="W7"/>
    </sheetView>
  </sheetViews>
  <sheetFormatPr defaultColWidth="9" defaultRowHeight="14.25"/>
  <cols>
    <col min="1" max="1" width="9" style="4"/>
    <col min="2" max="2" width="14" style="5" customWidth="1"/>
    <col min="3" max="3" width="17.25" style="5" customWidth="1"/>
    <col min="4" max="4" width="11.125" customWidth="1"/>
    <col min="5" max="5" width="7.625" customWidth="1"/>
    <col min="6" max="6" width="9" style="6" customWidth="1"/>
    <col min="7" max="10" width="7.625" style="6" customWidth="1"/>
    <col min="11" max="23" width="7.625" customWidth="1"/>
    <col min="24" max="24" width="7.625" style="7" customWidth="1"/>
    <col min="25" max="25" width="9" style="4" customWidth="1"/>
    <col min="26" max="26" width="9" style="4"/>
    <col min="258" max="258" width="10.5" customWidth="1"/>
    <col min="259" max="259" width="23.875" customWidth="1"/>
    <col min="260" max="260" width="9.875" customWidth="1"/>
    <col min="261" max="261" width="8.375" customWidth="1"/>
    <col min="262" max="262" width="8.75" customWidth="1"/>
    <col min="263" max="263" width="8.875" customWidth="1"/>
    <col min="264" max="269" width="6.625" customWidth="1"/>
    <col min="270" max="276" width="7.875" customWidth="1"/>
    <col min="514" max="514" width="10.5" customWidth="1"/>
    <col min="515" max="515" width="23.875" customWidth="1"/>
    <col min="516" max="516" width="9.875" customWidth="1"/>
    <col min="517" max="517" width="8.375" customWidth="1"/>
    <col min="518" max="518" width="8.75" customWidth="1"/>
    <col min="519" max="519" width="8.875" customWidth="1"/>
    <col min="520" max="525" width="6.625" customWidth="1"/>
    <col min="526" max="532" width="7.875" customWidth="1"/>
    <col min="770" max="770" width="10.5" customWidth="1"/>
    <col min="771" max="771" width="23.875" customWidth="1"/>
    <col min="772" max="772" width="9.875" customWidth="1"/>
    <col min="773" max="773" width="8.375" customWidth="1"/>
    <col min="774" max="774" width="8.75" customWidth="1"/>
    <col min="775" max="775" width="8.875" customWidth="1"/>
    <col min="776" max="781" width="6.625" customWidth="1"/>
    <col min="782" max="788" width="7.875" customWidth="1"/>
    <col min="1026" max="1026" width="10.5" customWidth="1"/>
    <col min="1027" max="1027" width="23.875" customWidth="1"/>
    <col min="1028" max="1028" width="9.875" customWidth="1"/>
    <col min="1029" max="1029" width="8.375" customWidth="1"/>
    <col min="1030" max="1030" width="8.75" customWidth="1"/>
    <col min="1031" max="1031" width="8.875" customWidth="1"/>
    <col min="1032" max="1037" width="6.625" customWidth="1"/>
    <col min="1038" max="1044" width="7.875" customWidth="1"/>
    <col min="1282" max="1282" width="10.5" customWidth="1"/>
    <col min="1283" max="1283" width="23.875" customWidth="1"/>
    <col min="1284" max="1284" width="9.875" customWidth="1"/>
    <col min="1285" max="1285" width="8.375" customWidth="1"/>
    <col min="1286" max="1286" width="8.75" customWidth="1"/>
    <col min="1287" max="1287" width="8.875" customWidth="1"/>
    <col min="1288" max="1293" width="6.625" customWidth="1"/>
    <col min="1294" max="1300" width="7.875" customWidth="1"/>
    <col min="1538" max="1538" width="10.5" customWidth="1"/>
    <col min="1539" max="1539" width="23.875" customWidth="1"/>
    <col min="1540" max="1540" width="9.875" customWidth="1"/>
    <col min="1541" max="1541" width="8.375" customWidth="1"/>
    <col min="1542" max="1542" width="8.75" customWidth="1"/>
    <col min="1543" max="1543" width="8.875" customWidth="1"/>
    <col min="1544" max="1549" width="6.625" customWidth="1"/>
    <col min="1550" max="1556" width="7.875" customWidth="1"/>
    <col min="1794" max="1794" width="10.5" customWidth="1"/>
    <col min="1795" max="1795" width="23.875" customWidth="1"/>
    <col min="1796" max="1796" width="9.875" customWidth="1"/>
    <col min="1797" max="1797" width="8.375" customWidth="1"/>
    <col min="1798" max="1798" width="8.75" customWidth="1"/>
    <col min="1799" max="1799" width="8.875" customWidth="1"/>
    <col min="1800" max="1805" width="6.625" customWidth="1"/>
    <col min="1806" max="1812" width="7.875" customWidth="1"/>
    <col min="2050" max="2050" width="10.5" customWidth="1"/>
    <col min="2051" max="2051" width="23.875" customWidth="1"/>
    <col min="2052" max="2052" width="9.875" customWidth="1"/>
    <col min="2053" max="2053" width="8.375" customWidth="1"/>
    <col min="2054" max="2054" width="8.75" customWidth="1"/>
    <col min="2055" max="2055" width="8.875" customWidth="1"/>
    <col min="2056" max="2061" width="6.625" customWidth="1"/>
    <col min="2062" max="2068" width="7.875" customWidth="1"/>
    <col min="2306" max="2306" width="10.5" customWidth="1"/>
    <col min="2307" max="2307" width="23.875" customWidth="1"/>
    <col min="2308" max="2308" width="9.875" customWidth="1"/>
    <col min="2309" max="2309" width="8.375" customWidth="1"/>
    <col min="2310" max="2310" width="8.75" customWidth="1"/>
    <col min="2311" max="2311" width="8.875" customWidth="1"/>
    <col min="2312" max="2317" width="6.625" customWidth="1"/>
    <col min="2318" max="2324" width="7.875" customWidth="1"/>
    <col min="2562" max="2562" width="10.5" customWidth="1"/>
    <col min="2563" max="2563" width="23.875" customWidth="1"/>
    <col min="2564" max="2564" width="9.875" customWidth="1"/>
    <col min="2565" max="2565" width="8.375" customWidth="1"/>
    <col min="2566" max="2566" width="8.75" customWidth="1"/>
    <col min="2567" max="2567" width="8.875" customWidth="1"/>
    <col min="2568" max="2573" width="6.625" customWidth="1"/>
    <col min="2574" max="2580" width="7.875" customWidth="1"/>
    <col min="2818" max="2818" width="10.5" customWidth="1"/>
    <col min="2819" max="2819" width="23.875" customWidth="1"/>
    <col min="2820" max="2820" width="9.875" customWidth="1"/>
    <col min="2821" max="2821" width="8.375" customWidth="1"/>
    <col min="2822" max="2822" width="8.75" customWidth="1"/>
    <col min="2823" max="2823" width="8.875" customWidth="1"/>
    <col min="2824" max="2829" width="6.625" customWidth="1"/>
    <col min="2830" max="2836" width="7.875" customWidth="1"/>
    <col min="3074" max="3074" width="10.5" customWidth="1"/>
    <col min="3075" max="3075" width="23.875" customWidth="1"/>
    <col min="3076" max="3076" width="9.875" customWidth="1"/>
    <col min="3077" max="3077" width="8.375" customWidth="1"/>
    <col min="3078" max="3078" width="8.75" customWidth="1"/>
    <col min="3079" max="3079" width="8.875" customWidth="1"/>
    <col min="3080" max="3085" width="6.625" customWidth="1"/>
    <col min="3086" max="3092" width="7.875" customWidth="1"/>
    <col min="3330" max="3330" width="10.5" customWidth="1"/>
    <col min="3331" max="3331" width="23.875" customWidth="1"/>
    <col min="3332" max="3332" width="9.875" customWidth="1"/>
    <col min="3333" max="3333" width="8.375" customWidth="1"/>
    <col min="3334" max="3334" width="8.75" customWidth="1"/>
    <col min="3335" max="3335" width="8.875" customWidth="1"/>
    <col min="3336" max="3341" width="6.625" customWidth="1"/>
    <col min="3342" max="3348" width="7.875" customWidth="1"/>
    <col min="3586" max="3586" width="10.5" customWidth="1"/>
    <col min="3587" max="3587" width="23.875" customWidth="1"/>
    <col min="3588" max="3588" width="9.875" customWidth="1"/>
    <col min="3589" max="3589" width="8.375" customWidth="1"/>
    <col min="3590" max="3590" width="8.75" customWidth="1"/>
    <col min="3591" max="3591" width="8.875" customWidth="1"/>
    <col min="3592" max="3597" width="6.625" customWidth="1"/>
    <col min="3598" max="3604" width="7.875" customWidth="1"/>
    <col min="3842" max="3842" width="10.5" customWidth="1"/>
    <col min="3843" max="3843" width="23.875" customWidth="1"/>
    <col min="3844" max="3844" width="9.875" customWidth="1"/>
    <col min="3845" max="3845" width="8.375" customWidth="1"/>
    <col min="3846" max="3846" width="8.75" customWidth="1"/>
    <col min="3847" max="3847" width="8.875" customWidth="1"/>
    <col min="3848" max="3853" width="6.625" customWidth="1"/>
    <col min="3854" max="3860" width="7.875" customWidth="1"/>
    <col min="4098" max="4098" width="10.5" customWidth="1"/>
    <col min="4099" max="4099" width="23.875" customWidth="1"/>
    <col min="4100" max="4100" width="9.875" customWidth="1"/>
    <col min="4101" max="4101" width="8.375" customWidth="1"/>
    <col min="4102" max="4102" width="8.75" customWidth="1"/>
    <col min="4103" max="4103" width="8.875" customWidth="1"/>
    <col min="4104" max="4109" width="6.625" customWidth="1"/>
    <col min="4110" max="4116" width="7.875" customWidth="1"/>
    <col min="4354" max="4354" width="10.5" customWidth="1"/>
    <col min="4355" max="4355" width="23.875" customWidth="1"/>
    <col min="4356" max="4356" width="9.875" customWidth="1"/>
    <col min="4357" max="4357" width="8.375" customWidth="1"/>
    <col min="4358" max="4358" width="8.75" customWidth="1"/>
    <col min="4359" max="4359" width="8.875" customWidth="1"/>
    <col min="4360" max="4365" width="6.625" customWidth="1"/>
    <col min="4366" max="4372" width="7.875" customWidth="1"/>
    <col min="4610" max="4610" width="10.5" customWidth="1"/>
    <col min="4611" max="4611" width="23.875" customWidth="1"/>
    <col min="4612" max="4612" width="9.875" customWidth="1"/>
    <col min="4613" max="4613" width="8.375" customWidth="1"/>
    <col min="4614" max="4614" width="8.75" customWidth="1"/>
    <col min="4615" max="4615" width="8.875" customWidth="1"/>
    <col min="4616" max="4621" width="6.625" customWidth="1"/>
    <col min="4622" max="4628" width="7.875" customWidth="1"/>
    <col min="4866" max="4866" width="10.5" customWidth="1"/>
    <col min="4867" max="4867" width="23.875" customWidth="1"/>
    <col min="4868" max="4868" width="9.875" customWidth="1"/>
    <col min="4869" max="4869" width="8.375" customWidth="1"/>
    <col min="4870" max="4870" width="8.75" customWidth="1"/>
    <col min="4871" max="4871" width="8.875" customWidth="1"/>
    <col min="4872" max="4877" width="6.625" customWidth="1"/>
    <col min="4878" max="4884" width="7.875" customWidth="1"/>
    <col min="5122" max="5122" width="10.5" customWidth="1"/>
    <col min="5123" max="5123" width="23.875" customWidth="1"/>
    <col min="5124" max="5124" width="9.875" customWidth="1"/>
    <col min="5125" max="5125" width="8.375" customWidth="1"/>
    <col min="5126" max="5126" width="8.75" customWidth="1"/>
    <col min="5127" max="5127" width="8.875" customWidth="1"/>
    <col min="5128" max="5133" width="6.625" customWidth="1"/>
    <col min="5134" max="5140" width="7.875" customWidth="1"/>
    <col min="5378" max="5378" width="10.5" customWidth="1"/>
    <col min="5379" max="5379" width="23.875" customWidth="1"/>
    <col min="5380" max="5380" width="9.875" customWidth="1"/>
    <col min="5381" max="5381" width="8.375" customWidth="1"/>
    <col min="5382" max="5382" width="8.75" customWidth="1"/>
    <col min="5383" max="5383" width="8.875" customWidth="1"/>
    <col min="5384" max="5389" width="6.625" customWidth="1"/>
    <col min="5390" max="5396" width="7.875" customWidth="1"/>
    <col min="5634" max="5634" width="10.5" customWidth="1"/>
    <col min="5635" max="5635" width="23.875" customWidth="1"/>
    <col min="5636" max="5636" width="9.875" customWidth="1"/>
    <col min="5637" max="5637" width="8.375" customWidth="1"/>
    <col min="5638" max="5638" width="8.75" customWidth="1"/>
    <col min="5639" max="5639" width="8.875" customWidth="1"/>
    <col min="5640" max="5645" width="6.625" customWidth="1"/>
    <col min="5646" max="5652" width="7.875" customWidth="1"/>
    <col min="5890" max="5890" width="10.5" customWidth="1"/>
    <col min="5891" max="5891" width="23.875" customWidth="1"/>
    <col min="5892" max="5892" width="9.875" customWidth="1"/>
    <col min="5893" max="5893" width="8.375" customWidth="1"/>
    <col min="5894" max="5894" width="8.75" customWidth="1"/>
    <col min="5895" max="5895" width="8.875" customWidth="1"/>
    <col min="5896" max="5901" width="6.625" customWidth="1"/>
    <col min="5902" max="5908" width="7.875" customWidth="1"/>
    <col min="6146" max="6146" width="10.5" customWidth="1"/>
    <col min="6147" max="6147" width="23.875" customWidth="1"/>
    <col min="6148" max="6148" width="9.875" customWidth="1"/>
    <col min="6149" max="6149" width="8.375" customWidth="1"/>
    <col min="6150" max="6150" width="8.75" customWidth="1"/>
    <col min="6151" max="6151" width="8.875" customWidth="1"/>
    <col min="6152" max="6157" width="6.625" customWidth="1"/>
    <col min="6158" max="6164" width="7.875" customWidth="1"/>
    <col min="6402" max="6402" width="10.5" customWidth="1"/>
    <col min="6403" max="6403" width="23.875" customWidth="1"/>
    <col min="6404" max="6404" width="9.875" customWidth="1"/>
    <col min="6405" max="6405" width="8.375" customWidth="1"/>
    <col min="6406" max="6406" width="8.75" customWidth="1"/>
    <col min="6407" max="6407" width="8.875" customWidth="1"/>
    <col min="6408" max="6413" width="6.625" customWidth="1"/>
    <col min="6414" max="6420" width="7.875" customWidth="1"/>
    <col min="6658" max="6658" width="10.5" customWidth="1"/>
    <col min="6659" max="6659" width="23.875" customWidth="1"/>
    <col min="6660" max="6660" width="9.875" customWidth="1"/>
    <col min="6661" max="6661" width="8.375" customWidth="1"/>
    <col min="6662" max="6662" width="8.75" customWidth="1"/>
    <col min="6663" max="6663" width="8.875" customWidth="1"/>
    <col min="6664" max="6669" width="6.625" customWidth="1"/>
    <col min="6670" max="6676" width="7.875" customWidth="1"/>
    <col min="6914" max="6914" width="10.5" customWidth="1"/>
    <col min="6915" max="6915" width="23.875" customWidth="1"/>
    <col min="6916" max="6916" width="9.875" customWidth="1"/>
    <col min="6917" max="6917" width="8.375" customWidth="1"/>
    <col min="6918" max="6918" width="8.75" customWidth="1"/>
    <col min="6919" max="6919" width="8.875" customWidth="1"/>
    <col min="6920" max="6925" width="6.625" customWidth="1"/>
    <col min="6926" max="6932" width="7.875" customWidth="1"/>
    <col min="7170" max="7170" width="10.5" customWidth="1"/>
    <col min="7171" max="7171" width="23.875" customWidth="1"/>
    <col min="7172" max="7172" width="9.875" customWidth="1"/>
    <col min="7173" max="7173" width="8.375" customWidth="1"/>
    <col min="7174" max="7174" width="8.75" customWidth="1"/>
    <col min="7175" max="7175" width="8.875" customWidth="1"/>
    <col min="7176" max="7181" width="6.625" customWidth="1"/>
    <col min="7182" max="7188" width="7.875" customWidth="1"/>
    <col min="7426" max="7426" width="10.5" customWidth="1"/>
    <col min="7427" max="7427" width="23.875" customWidth="1"/>
    <col min="7428" max="7428" width="9.875" customWidth="1"/>
    <col min="7429" max="7429" width="8.375" customWidth="1"/>
    <col min="7430" max="7430" width="8.75" customWidth="1"/>
    <col min="7431" max="7431" width="8.875" customWidth="1"/>
    <col min="7432" max="7437" width="6.625" customWidth="1"/>
    <col min="7438" max="7444" width="7.875" customWidth="1"/>
    <col min="7682" max="7682" width="10.5" customWidth="1"/>
    <col min="7683" max="7683" width="23.875" customWidth="1"/>
    <col min="7684" max="7684" width="9.875" customWidth="1"/>
    <col min="7685" max="7685" width="8.375" customWidth="1"/>
    <col min="7686" max="7686" width="8.75" customWidth="1"/>
    <col min="7687" max="7687" width="8.875" customWidth="1"/>
    <col min="7688" max="7693" width="6.625" customWidth="1"/>
    <col min="7694" max="7700" width="7.875" customWidth="1"/>
    <col min="7938" max="7938" width="10.5" customWidth="1"/>
    <col min="7939" max="7939" width="23.875" customWidth="1"/>
    <col min="7940" max="7940" width="9.875" customWidth="1"/>
    <col min="7941" max="7941" width="8.375" customWidth="1"/>
    <col min="7942" max="7942" width="8.75" customWidth="1"/>
    <col min="7943" max="7943" width="8.875" customWidth="1"/>
    <col min="7944" max="7949" width="6.625" customWidth="1"/>
    <col min="7950" max="7956" width="7.875" customWidth="1"/>
    <col min="8194" max="8194" width="10.5" customWidth="1"/>
    <col min="8195" max="8195" width="23.875" customWidth="1"/>
    <col min="8196" max="8196" width="9.875" customWidth="1"/>
    <col min="8197" max="8197" width="8.375" customWidth="1"/>
    <col min="8198" max="8198" width="8.75" customWidth="1"/>
    <col min="8199" max="8199" width="8.875" customWidth="1"/>
    <col min="8200" max="8205" width="6.625" customWidth="1"/>
    <col min="8206" max="8212" width="7.875" customWidth="1"/>
    <col min="8450" max="8450" width="10.5" customWidth="1"/>
    <col min="8451" max="8451" width="23.875" customWidth="1"/>
    <col min="8452" max="8452" width="9.875" customWidth="1"/>
    <col min="8453" max="8453" width="8.375" customWidth="1"/>
    <col min="8454" max="8454" width="8.75" customWidth="1"/>
    <col min="8455" max="8455" width="8.875" customWidth="1"/>
    <col min="8456" max="8461" width="6.625" customWidth="1"/>
    <col min="8462" max="8468" width="7.875" customWidth="1"/>
    <col min="8706" max="8706" width="10.5" customWidth="1"/>
    <col min="8707" max="8707" width="23.875" customWidth="1"/>
    <col min="8708" max="8708" width="9.875" customWidth="1"/>
    <col min="8709" max="8709" width="8.375" customWidth="1"/>
    <col min="8710" max="8710" width="8.75" customWidth="1"/>
    <col min="8711" max="8711" width="8.875" customWidth="1"/>
    <col min="8712" max="8717" width="6.625" customWidth="1"/>
    <col min="8718" max="8724" width="7.875" customWidth="1"/>
    <col min="8962" max="8962" width="10.5" customWidth="1"/>
    <col min="8963" max="8963" width="23.875" customWidth="1"/>
    <col min="8964" max="8964" width="9.875" customWidth="1"/>
    <col min="8965" max="8965" width="8.375" customWidth="1"/>
    <col min="8966" max="8966" width="8.75" customWidth="1"/>
    <col min="8967" max="8967" width="8.875" customWidth="1"/>
    <col min="8968" max="8973" width="6.625" customWidth="1"/>
    <col min="8974" max="8980" width="7.875" customWidth="1"/>
    <col min="9218" max="9218" width="10.5" customWidth="1"/>
    <col min="9219" max="9219" width="23.875" customWidth="1"/>
    <col min="9220" max="9220" width="9.875" customWidth="1"/>
    <col min="9221" max="9221" width="8.375" customWidth="1"/>
    <col min="9222" max="9222" width="8.75" customWidth="1"/>
    <col min="9223" max="9223" width="8.875" customWidth="1"/>
    <col min="9224" max="9229" width="6.625" customWidth="1"/>
    <col min="9230" max="9236" width="7.875" customWidth="1"/>
    <col min="9474" max="9474" width="10.5" customWidth="1"/>
    <col min="9475" max="9475" width="23.875" customWidth="1"/>
    <col min="9476" max="9476" width="9.875" customWidth="1"/>
    <col min="9477" max="9477" width="8.375" customWidth="1"/>
    <col min="9478" max="9478" width="8.75" customWidth="1"/>
    <col min="9479" max="9479" width="8.875" customWidth="1"/>
    <col min="9480" max="9485" width="6.625" customWidth="1"/>
    <col min="9486" max="9492" width="7.875" customWidth="1"/>
    <col min="9730" max="9730" width="10.5" customWidth="1"/>
    <col min="9731" max="9731" width="23.875" customWidth="1"/>
    <col min="9732" max="9732" width="9.875" customWidth="1"/>
    <col min="9733" max="9733" width="8.375" customWidth="1"/>
    <col min="9734" max="9734" width="8.75" customWidth="1"/>
    <col min="9735" max="9735" width="8.875" customWidth="1"/>
    <col min="9736" max="9741" width="6.625" customWidth="1"/>
    <col min="9742" max="9748" width="7.875" customWidth="1"/>
    <col min="9986" max="9986" width="10.5" customWidth="1"/>
    <col min="9987" max="9987" width="23.875" customWidth="1"/>
    <col min="9988" max="9988" width="9.875" customWidth="1"/>
    <col min="9989" max="9989" width="8.375" customWidth="1"/>
    <col min="9990" max="9990" width="8.75" customWidth="1"/>
    <col min="9991" max="9991" width="8.875" customWidth="1"/>
    <col min="9992" max="9997" width="6.625" customWidth="1"/>
    <col min="9998" max="10004" width="7.875" customWidth="1"/>
    <col min="10242" max="10242" width="10.5" customWidth="1"/>
    <col min="10243" max="10243" width="23.875" customWidth="1"/>
    <col min="10244" max="10244" width="9.875" customWidth="1"/>
    <col min="10245" max="10245" width="8.375" customWidth="1"/>
    <col min="10246" max="10246" width="8.75" customWidth="1"/>
    <col min="10247" max="10247" width="8.875" customWidth="1"/>
    <col min="10248" max="10253" width="6.625" customWidth="1"/>
    <col min="10254" max="10260" width="7.875" customWidth="1"/>
    <col min="10498" max="10498" width="10.5" customWidth="1"/>
    <col min="10499" max="10499" width="23.875" customWidth="1"/>
    <col min="10500" max="10500" width="9.875" customWidth="1"/>
    <col min="10501" max="10501" width="8.375" customWidth="1"/>
    <col min="10502" max="10502" width="8.75" customWidth="1"/>
    <col min="10503" max="10503" width="8.875" customWidth="1"/>
    <col min="10504" max="10509" width="6.625" customWidth="1"/>
    <col min="10510" max="10516" width="7.875" customWidth="1"/>
    <col min="10754" max="10754" width="10.5" customWidth="1"/>
    <col min="10755" max="10755" width="23.875" customWidth="1"/>
    <col min="10756" max="10756" width="9.875" customWidth="1"/>
    <col min="10757" max="10757" width="8.375" customWidth="1"/>
    <col min="10758" max="10758" width="8.75" customWidth="1"/>
    <col min="10759" max="10759" width="8.875" customWidth="1"/>
    <col min="10760" max="10765" width="6.625" customWidth="1"/>
    <col min="10766" max="10772" width="7.875" customWidth="1"/>
    <col min="11010" max="11010" width="10.5" customWidth="1"/>
    <col min="11011" max="11011" width="23.875" customWidth="1"/>
    <col min="11012" max="11012" width="9.875" customWidth="1"/>
    <col min="11013" max="11013" width="8.375" customWidth="1"/>
    <col min="11014" max="11014" width="8.75" customWidth="1"/>
    <col min="11015" max="11015" width="8.875" customWidth="1"/>
    <col min="11016" max="11021" width="6.625" customWidth="1"/>
    <col min="11022" max="11028" width="7.875" customWidth="1"/>
    <col min="11266" max="11266" width="10.5" customWidth="1"/>
    <col min="11267" max="11267" width="23.875" customWidth="1"/>
    <col min="11268" max="11268" width="9.875" customWidth="1"/>
    <col min="11269" max="11269" width="8.375" customWidth="1"/>
    <col min="11270" max="11270" width="8.75" customWidth="1"/>
    <col min="11271" max="11271" width="8.875" customWidth="1"/>
    <col min="11272" max="11277" width="6.625" customWidth="1"/>
    <col min="11278" max="11284" width="7.875" customWidth="1"/>
    <col min="11522" max="11522" width="10.5" customWidth="1"/>
    <col min="11523" max="11523" width="23.875" customWidth="1"/>
    <col min="11524" max="11524" width="9.875" customWidth="1"/>
    <col min="11525" max="11525" width="8.375" customWidth="1"/>
    <col min="11526" max="11526" width="8.75" customWidth="1"/>
    <col min="11527" max="11527" width="8.875" customWidth="1"/>
    <col min="11528" max="11533" width="6.625" customWidth="1"/>
    <col min="11534" max="11540" width="7.875" customWidth="1"/>
    <col min="11778" max="11778" width="10.5" customWidth="1"/>
    <col min="11779" max="11779" width="23.875" customWidth="1"/>
    <col min="11780" max="11780" width="9.875" customWidth="1"/>
    <col min="11781" max="11781" width="8.375" customWidth="1"/>
    <col min="11782" max="11782" width="8.75" customWidth="1"/>
    <col min="11783" max="11783" width="8.875" customWidth="1"/>
    <col min="11784" max="11789" width="6.625" customWidth="1"/>
    <col min="11790" max="11796" width="7.875" customWidth="1"/>
    <col min="12034" max="12034" width="10.5" customWidth="1"/>
    <col min="12035" max="12035" width="23.875" customWidth="1"/>
    <col min="12036" max="12036" width="9.875" customWidth="1"/>
    <col min="12037" max="12037" width="8.375" customWidth="1"/>
    <col min="12038" max="12038" width="8.75" customWidth="1"/>
    <col min="12039" max="12039" width="8.875" customWidth="1"/>
    <col min="12040" max="12045" width="6.625" customWidth="1"/>
    <col min="12046" max="12052" width="7.875" customWidth="1"/>
    <col min="12290" max="12290" width="10.5" customWidth="1"/>
    <col min="12291" max="12291" width="23.875" customWidth="1"/>
    <col min="12292" max="12292" width="9.875" customWidth="1"/>
    <col min="12293" max="12293" width="8.375" customWidth="1"/>
    <col min="12294" max="12294" width="8.75" customWidth="1"/>
    <col min="12295" max="12295" width="8.875" customWidth="1"/>
    <col min="12296" max="12301" width="6.625" customWidth="1"/>
    <col min="12302" max="12308" width="7.875" customWidth="1"/>
    <col min="12546" max="12546" width="10.5" customWidth="1"/>
    <col min="12547" max="12547" width="23.875" customWidth="1"/>
    <col min="12548" max="12548" width="9.875" customWidth="1"/>
    <col min="12549" max="12549" width="8.375" customWidth="1"/>
    <col min="12550" max="12550" width="8.75" customWidth="1"/>
    <col min="12551" max="12551" width="8.875" customWidth="1"/>
    <col min="12552" max="12557" width="6.625" customWidth="1"/>
    <col min="12558" max="12564" width="7.875" customWidth="1"/>
    <col min="12802" max="12802" width="10.5" customWidth="1"/>
    <col min="12803" max="12803" width="23.875" customWidth="1"/>
    <col min="12804" max="12804" width="9.875" customWidth="1"/>
    <col min="12805" max="12805" width="8.375" customWidth="1"/>
    <col min="12806" max="12806" width="8.75" customWidth="1"/>
    <col min="12807" max="12807" width="8.875" customWidth="1"/>
    <col min="12808" max="12813" width="6.625" customWidth="1"/>
    <col min="12814" max="12820" width="7.875" customWidth="1"/>
    <col min="13058" max="13058" width="10.5" customWidth="1"/>
    <col min="13059" max="13059" width="23.875" customWidth="1"/>
    <col min="13060" max="13060" width="9.875" customWidth="1"/>
    <col min="13061" max="13061" width="8.375" customWidth="1"/>
    <col min="13062" max="13062" width="8.75" customWidth="1"/>
    <col min="13063" max="13063" width="8.875" customWidth="1"/>
    <col min="13064" max="13069" width="6.625" customWidth="1"/>
    <col min="13070" max="13076" width="7.875" customWidth="1"/>
    <col min="13314" max="13314" width="10.5" customWidth="1"/>
    <col min="13315" max="13315" width="23.875" customWidth="1"/>
    <col min="13316" max="13316" width="9.875" customWidth="1"/>
    <col min="13317" max="13317" width="8.375" customWidth="1"/>
    <col min="13318" max="13318" width="8.75" customWidth="1"/>
    <col min="13319" max="13319" width="8.875" customWidth="1"/>
    <col min="13320" max="13325" width="6.625" customWidth="1"/>
    <col min="13326" max="13332" width="7.875" customWidth="1"/>
    <col min="13570" max="13570" width="10.5" customWidth="1"/>
    <col min="13571" max="13571" width="23.875" customWidth="1"/>
    <col min="13572" max="13572" width="9.875" customWidth="1"/>
    <col min="13573" max="13573" width="8.375" customWidth="1"/>
    <col min="13574" max="13574" width="8.75" customWidth="1"/>
    <col min="13575" max="13575" width="8.875" customWidth="1"/>
    <col min="13576" max="13581" width="6.625" customWidth="1"/>
    <col min="13582" max="13588" width="7.875" customWidth="1"/>
    <col min="13826" max="13826" width="10.5" customWidth="1"/>
    <col min="13827" max="13827" width="23.875" customWidth="1"/>
    <col min="13828" max="13828" width="9.875" customWidth="1"/>
    <col min="13829" max="13829" width="8.375" customWidth="1"/>
    <col min="13830" max="13830" width="8.75" customWidth="1"/>
    <col min="13831" max="13831" width="8.875" customWidth="1"/>
    <col min="13832" max="13837" width="6.625" customWidth="1"/>
    <col min="13838" max="13844" width="7.875" customWidth="1"/>
    <col min="14082" max="14082" width="10.5" customWidth="1"/>
    <col min="14083" max="14083" width="23.875" customWidth="1"/>
    <col min="14084" max="14084" width="9.875" customWidth="1"/>
    <col min="14085" max="14085" width="8.375" customWidth="1"/>
    <col min="14086" max="14086" width="8.75" customWidth="1"/>
    <col min="14087" max="14087" width="8.875" customWidth="1"/>
    <col min="14088" max="14093" width="6.625" customWidth="1"/>
    <col min="14094" max="14100" width="7.875" customWidth="1"/>
    <col min="14338" max="14338" width="10.5" customWidth="1"/>
    <col min="14339" max="14339" width="23.875" customWidth="1"/>
    <col min="14340" max="14340" width="9.875" customWidth="1"/>
    <col min="14341" max="14341" width="8.375" customWidth="1"/>
    <col min="14342" max="14342" width="8.75" customWidth="1"/>
    <col min="14343" max="14343" width="8.875" customWidth="1"/>
    <col min="14344" max="14349" width="6.625" customWidth="1"/>
    <col min="14350" max="14356" width="7.875" customWidth="1"/>
    <col min="14594" max="14594" width="10.5" customWidth="1"/>
    <col min="14595" max="14595" width="23.875" customWidth="1"/>
    <col min="14596" max="14596" width="9.875" customWidth="1"/>
    <col min="14597" max="14597" width="8.375" customWidth="1"/>
    <col min="14598" max="14598" width="8.75" customWidth="1"/>
    <col min="14599" max="14599" width="8.875" customWidth="1"/>
    <col min="14600" max="14605" width="6.625" customWidth="1"/>
    <col min="14606" max="14612" width="7.875" customWidth="1"/>
    <col min="14850" max="14850" width="10.5" customWidth="1"/>
    <col min="14851" max="14851" width="23.875" customWidth="1"/>
    <col min="14852" max="14852" width="9.875" customWidth="1"/>
    <col min="14853" max="14853" width="8.375" customWidth="1"/>
    <col min="14854" max="14854" width="8.75" customWidth="1"/>
    <col min="14855" max="14855" width="8.875" customWidth="1"/>
    <col min="14856" max="14861" width="6.625" customWidth="1"/>
    <col min="14862" max="14868" width="7.875" customWidth="1"/>
    <col min="15106" max="15106" width="10.5" customWidth="1"/>
    <col min="15107" max="15107" width="23.875" customWidth="1"/>
    <col min="15108" max="15108" width="9.875" customWidth="1"/>
    <col min="15109" max="15109" width="8.375" customWidth="1"/>
    <col min="15110" max="15110" width="8.75" customWidth="1"/>
    <col min="15111" max="15111" width="8.875" customWidth="1"/>
    <col min="15112" max="15117" width="6.625" customWidth="1"/>
    <col min="15118" max="15124" width="7.875" customWidth="1"/>
    <col min="15362" max="15362" width="10.5" customWidth="1"/>
    <col min="15363" max="15363" width="23.875" customWidth="1"/>
    <col min="15364" max="15364" width="9.875" customWidth="1"/>
    <col min="15365" max="15365" width="8.375" customWidth="1"/>
    <col min="15366" max="15366" width="8.75" customWidth="1"/>
    <col min="15367" max="15367" width="8.875" customWidth="1"/>
    <col min="15368" max="15373" width="6.625" customWidth="1"/>
    <col min="15374" max="15380" width="7.875" customWidth="1"/>
    <col min="15618" max="15618" width="10.5" customWidth="1"/>
    <col min="15619" max="15619" width="23.875" customWidth="1"/>
    <col min="15620" max="15620" width="9.875" customWidth="1"/>
    <col min="15621" max="15621" width="8.375" customWidth="1"/>
    <col min="15622" max="15622" width="8.75" customWidth="1"/>
    <col min="15623" max="15623" width="8.875" customWidth="1"/>
    <col min="15624" max="15629" width="6.625" customWidth="1"/>
    <col min="15630" max="15636" width="7.875" customWidth="1"/>
    <col min="15874" max="15874" width="10.5" customWidth="1"/>
    <col min="15875" max="15875" width="23.875" customWidth="1"/>
    <col min="15876" max="15876" width="9.875" customWidth="1"/>
    <col min="15877" max="15877" width="8.375" customWidth="1"/>
    <col min="15878" max="15878" width="8.75" customWidth="1"/>
    <col min="15879" max="15879" width="8.875" customWidth="1"/>
    <col min="15880" max="15885" width="6.625" customWidth="1"/>
    <col min="15886" max="15892" width="7.875" customWidth="1"/>
    <col min="16130" max="16130" width="10.5" customWidth="1"/>
    <col min="16131" max="16131" width="23.875" customWidth="1"/>
    <col min="16132" max="16132" width="9.875" customWidth="1"/>
    <col min="16133" max="16133" width="8.375" customWidth="1"/>
    <col min="16134" max="16134" width="8.75" customWidth="1"/>
    <col min="16135" max="16135" width="8.875" customWidth="1"/>
    <col min="16136" max="16141" width="6.625" customWidth="1"/>
    <col min="16142" max="16148" width="7.875" customWidth="1"/>
  </cols>
  <sheetData>
    <row r="1" ht="18.75" spans="2:21">
      <c r="B1" s="8" t="s">
        <v>165</v>
      </c>
      <c r="D1" s="9"/>
      <c r="E1" s="20"/>
      <c r="F1" s="20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0" customHeight="1" spans="2:24">
      <c r="B2" s="10" t="s">
        <v>177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ht="21.95" customHeight="1" spans="2:24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ht="15" customHeight="1" spans="2:24">
      <c r="B4" s="13" t="s">
        <v>2</v>
      </c>
      <c r="C4" s="13"/>
      <c r="D4" s="13"/>
      <c r="E4" s="13"/>
      <c r="F4" s="13"/>
      <c r="G4" s="13"/>
      <c r="H4" s="13"/>
      <c r="I4" s="32"/>
      <c r="J4" s="32"/>
      <c r="K4" s="32"/>
      <c r="L4" s="32"/>
      <c r="M4" s="32"/>
      <c r="N4" s="32"/>
      <c r="O4" s="32"/>
      <c r="P4" s="34" t="s">
        <v>167</v>
      </c>
      <c r="Q4" s="34"/>
      <c r="R4" s="34"/>
      <c r="S4" s="34"/>
      <c r="T4" s="34"/>
      <c r="U4" s="34"/>
      <c r="V4" s="34"/>
      <c r="W4" s="34"/>
      <c r="X4" s="34"/>
    </row>
    <row r="5" ht="27" customHeight="1" spans="2:24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26" t="s">
        <v>10</v>
      </c>
      <c r="I5" s="26" t="s">
        <v>11</v>
      </c>
      <c r="J5" s="26" t="s">
        <v>12</v>
      </c>
      <c r="K5" s="26"/>
      <c r="L5" s="26"/>
      <c r="M5" s="26"/>
      <c r="N5" s="26"/>
      <c r="O5" s="26"/>
      <c r="P5" s="26" t="s">
        <v>13</v>
      </c>
      <c r="Q5" s="26" t="s">
        <v>14</v>
      </c>
      <c r="R5" s="35" t="s">
        <v>18</v>
      </c>
      <c r="S5" s="26" t="s">
        <v>15</v>
      </c>
      <c r="T5" s="26" t="s">
        <v>16</v>
      </c>
      <c r="U5" s="26" t="s">
        <v>17</v>
      </c>
      <c r="V5" s="38" t="s">
        <v>168</v>
      </c>
      <c r="W5" s="38" t="s">
        <v>169</v>
      </c>
      <c r="X5" s="26" t="s">
        <v>170</v>
      </c>
    </row>
    <row r="6" ht="24" customHeight="1" spans="2:24">
      <c r="B6" s="14"/>
      <c r="C6" s="14"/>
      <c r="D6" s="14"/>
      <c r="E6" s="14"/>
      <c r="F6" s="14"/>
      <c r="G6" s="14"/>
      <c r="H6" s="26"/>
      <c r="I6" s="26"/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/>
      <c r="Q6" s="26"/>
      <c r="R6" s="36"/>
      <c r="S6" s="26"/>
      <c r="T6" s="26"/>
      <c r="U6" s="26"/>
      <c r="V6" s="38"/>
      <c r="W6" s="38"/>
      <c r="X6" s="26"/>
    </row>
    <row r="7" ht="35.1" customHeight="1" spans="2:24">
      <c r="B7" s="16" t="s">
        <v>65</v>
      </c>
      <c r="C7" s="58"/>
      <c r="D7" s="58"/>
      <c r="E7" s="58"/>
      <c r="F7" s="58"/>
      <c r="G7" s="16"/>
      <c r="H7" s="27">
        <f t="shared" ref="H7:X7" si="0">AVERAGE(H8:H19)</f>
        <v>24.5351068822589</v>
      </c>
      <c r="I7" s="27">
        <f t="shared" si="0"/>
        <v>79.5183995497887</v>
      </c>
      <c r="J7" s="27">
        <f t="shared" si="0"/>
        <v>3.43693510867595</v>
      </c>
      <c r="K7" s="27">
        <f t="shared" si="0"/>
        <v>0.0166251039068994</v>
      </c>
      <c r="L7" s="27">
        <f t="shared" si="0"/>
        <v>0.0581714040557374</v>
      </c>
      <c r="M7" s="27">
        <f t="shared" si="0"/>
        <v>2.69552914819328</v>
      </c>
      <c r="N7" s="27">
        <f t="shared" si="0"/>
        <v>0.211987146547964</v>
      </c>
      <c r="O7" s="27">
        <f t="shared" si="0"/>
        <v>0.0661742260834269</v>
      </c>
      <c r="P7" s="27">
        <f t="shared" si="0"/>
        <v>53.1987972815475</v>
      </c>
      <c r="Q7" s="27">
        <f t="shared" si="0"/>
        <v>11.5833333333333</v>
      </c>
      <c r="R7" s="27">
        <f t="shared" si="0"/>
        <v>22.1666666666667</v>
      </c>
      <c r="S7" s="27">
        <f t="shared" si="0"/>
        <v>0</v>
      </c>
      <c r="T7" s="27">
        <f t="shared" si="0"/>
        <v>1.47452367878313</v>
      </c>
      <c r="U7" s="27">
        <f t="shared" si="0"/>
        <v>0</v>
      </c>
      <c r="V7" s="39">
        <f t="shared" si="0"/>
        <v>43.9916666666667</v>
      </c>
      <c r="W7" s="40">
        <f t="shared" si="0"/>
        <v>76.1666666666667</v>
      </c>
      <c r="X7" s="39">
        <f t="shared" si="0"/>
        <v>0</v>
      </c>
    </row>
    <row r="8" ht="35.1" customHeight="1" spans="2:24">
      <c r="B8" s="18" t="s">
        <v>66</v>
      </c>
      <c r="C8" s="18" t="s">
        <v>67</v>
      </c>
      <c r="D8" s="18" t="s">
        <v>68</v>
      </c>
      <c r="E8" s="28">
        <v>0.1</v>
      </c>
      <c r="F8" s="59" t="s">
        <v>33</v>
      </c>
      <c r="G8" s="30" t="str">
        <f t="shared" ref="G8:G19" si="1">IF(F8&gt;6.5,"长粒",IF(AND(F8&gt;=5.6,F8&lt;=6.5),"中粒",IF(AND(F8&lt;5.6),"短粒")))</f>
        <v>长粒</v>
      </c>
      <c r="H8" s="30">
        <v>23.1462925851703</v>
      </c>
      <c r="I8" s="30">
        <v>80.0798801797304</v>
      </c>
      <c r="J8" s="30">
        <v>1.59760359460809</v>
      </c>
      <c r="K8" s="30">
        <v>0</v>
      </c>
      <c r="L8" s="30">
        <v>0</v>
      </c>
      <c r="M8" s="30">
        <v>1.44782825761358</v>
      </c>
      <c r="N8" s="30">
        <v>0</v>
      </c>
      <c r="O8" s="30">
        <v>0</v>
      </c>
      <c r="P8" s="30">
        <v>40.7388916625062</v>
      </c>
      <c r="Q8" s="37">
        <v>12.6</v>
      </c>
      <c r="R8" s="37">
        <v>19.8</v>
      </c>
      <c r="S8" s="30">
        <v>0</v>
      </c>
      <c r="T8" s="30">
        <v>1.69096209912536</v>
      </c>
      <c r="U8" s="30">
        <v>0</v>
      </c>
      <c r="V8" s="30">
        <v>40.5</v>
      </c>
      <c r="W8" s="41">
        <v>82</v>
      </c>
      <c r="X8" s="30">
        <v>0</v>
      </c>
    </row>
    <row r="9" ht="35.1" customHeight="1" spans="2:24">
      <c r="B9" s="18" t="s">
        <v>69</v>
      </c>
      <c r="C9" s="18" t="s">
        <v>70</v>
      </c>
      <c r="D9" s="18" t="s">
        <v>71</v>
      </c>
      <c r="E9" s="28">
        <v>0.1</v>
      </c>
      <c r="F9" s="59" t="s">
        <v>33</v>
      </c>
      <c r="G9" s="30" t="str">
        <f t="shared" si="1"/>
        <v>长粒</v>
      </c>
      <c r="H9" s="30">
        <v>24.5508982035928</v>
      </c>
      <c r="I9" s="30">
        <v>80.5004955401388</v>
      </c>
      <c r="J9" s="30">
        <v>1.63528245787909</v>
      </c>
      <c r="K9" s="30">
        <v>0</v>
      </c>
      <c r="L9" s="30">
        <v>0</v>
      </c>
      <c r="M9" s="30">
        <v>1.28840436075322</v>
      </c>
      <c r="N9" s="30">
        <v>0</v>
      </c>
      <c r="O9" s="30">
        <v>0</v>
      </c>
      <c r="P9" s="30">
        <v>49.4549058473736</v>
      </c>
      <c r="Q9" s="37">
        <v>12.4</v>
      </c>
      <c r="R9" s="37">
        <v>18.8</v>
      </c>
      <c r="S9" s="30">
        <v>0</v>
      </c>
      <c r="T9" s="30">
        <v>2.36474381941956</v>
      </c>
      <c r="U9" s="30">
        <v>0</v>
      </c>
      <c r="V9" s="30">
        <v>27.8</v>
      </c>
      <c r="W9" s="41">
        <v>81</v>
      </c>
      <c r="X9" s="30">
        <v>0</v>
      </c>
    </row>
    <row r="10" ht="35.1" customHeight="1" spans="2:24">
      <c r="B10" s="18" t="s">
        <v>72</v>
      </c>
      <c r="C10" s="18" t="s">
        <v>73</v>
      </c>
      <c r="D10" s="18" t="s">
        <v>74</v>
      </c>
      <c r="E10" s="28">
        <v>0.1</v>
      </c>
      <c r="F10" s="59" t="s">
        <v>33</v>
      </c>
      <c r="G10" s="30" t="str">
        <f t="shared" si="1"/>
        <v>长粒</v>
      </c>
      <c r="H10" s="30">
        <v>23.2931726907631</v>
      </c>
      <c r="I10" s="30">
        <v>80.7462686567164</v>
      </c>
      <c r="J10" s="30">
        <v>0.696517412935323</v>
      </c>
      <c r="K10" s="30">
        <v>0</v>
      </c>
      <c r="L10" s="30">
        <v>0</v>
      </c>
      <c r="M10" s="30">
        <v>0.447761194029851</v>
      </c>
      <c r="N10" s="30">
        <v>0</v>
      </c>
      <c r="O10" s="30">
        <v>0</v>
      </c>
      <c r="P10" s="30">
        <v>60.0497512437811</v>
      </c>
      <c r="Q10" s="37">
        <v>13.2</v>
      </c>
      <c r="R10" s="37">
        <v>17.2</v>
      </c>
      <c r="S10" s="30">
        <v>0</v>
      </c>
      <c r="T10" s="30">
        <v>3.75766871165644</v>
      </c>
      <c r="U10" s="30">
        <v>0</v>
      </c>
      <c r="V10" s="30">
        <v>10.6</v>
      </c>
      <c r="W10" s="41">
        <v>81</v>
      </c>
      <c r="X10" s="30">
        <v>0</v>
      </c>
    </row>
    <row r="11" ht="35.1" customHeight="1" spans="2:24">
      <c r="B11" s="18" t="s">
        <v>75</v>
      </c>
      <c r="C11" s="18" t="s">
        <v>76</v>
      </c>
      <c r="D11" s="18" t="s">
        <v>62</v>
      </c>
      <c r="E11" s="28">
        <v>0.1</v>
      </c>
      <c r="F11" s="59" t="s">
        <v>33</v>
      </c>
      <c r="G11" s="30" t="str">
        <f t="shared" si="1"/>
        <v>长粒</v>
      </c>
      <c r="H11" s="30">
        <v>23.4468937875751</v>
      </c>
      <c r="I11" s="30">
        <v>79.0513833992095</v>
      </c>
      <c r="J11" s="30">
        <v>4.34782608695652</v>
      </c>
      <c r="K11" s="30">
        <v>0</v>
      </c>
      <c r="L11" s="30">
        <v>0</v>
      </c>
      <c r="M11" s="30">
        <v>1.58102766798419</v>
      </c>
      <c r="N11" s="30">
        <v>0</v>
      </c>
      <c r="O11" s="30">
        <v>0.444664031620553</v>
      </c>
      <c r="P11" s="30">
        <v>45.6521739130435</v>
      </c>
      <c r="Q11" s="37">
        <v>11.7</v>
      </c>
      <c r="R11" s="37">
        <v>21.3</v>
      </c>
      <c r="S11" s="30">
        <v>0</v>
      </c>
      <c r="T11" s="30">
        <v>2.30125523012552</v>
      </c>
      <c r="U11" s="30">
        <v>0</v>
      </c>
      <c r="V11" s="30">
        <v>45.7</v>
      </c>
      <c r="W11" s="41">
        <v>71</v>
      </c>
      <c r="X11" s="30">
        <v>0</v>
      </c>
    </row>
    <row r="12" ht="35.1" customHeight="1" spans="2:24">
      <c r="B12" s="18" t="s">
        <v>77</v>
      </c>
      <c r="C12" s="18" t="s">
        <v>78</v>
      </c>
      <c r="D12" s="18" t="s">
        <v>79</v>
      </c>
      <c r="E12" s="60">
        <v>2.5</v>
      </c>
      <c r="F12" s="59" t="s">
        <v>33</v>
      </c>
      <c r="G12" s="30" t="str">
        <f t="shared" si="1"/>
        <v>长粒</v>
      </c>
      <c r="H12" s="30">
        <v>23.6526946107784</v>
      </c>
      <c r="I12" s="30">
        <v>77.425</v>
      </c>
      <c r="J12" s="30">
        <v>5.35</v>
      </c>
      <c r="K12" s="30">
        <v>0</v>
      </c>
      <c r="L12" s="30">
        <v>0</v>
      </c>
      <c r="M12" s="30">
        <v>4.95</v>
      </c>
      <c r="N12" s="30">
        <v>0</v>
      </c>
      <c r="O12" s="30">
        <v>0</v>
      </c>
      <c r="P12" s="30">
        <v>55.9</v>
      </c>
      <c r="Q12" s="37">
        <v>11.2</v>
      </c>
      <c r="R12" s="37">
        <v>17.6</v>
      </c>
      <c r="S12" s="30">
        <v>0</v>
      </c>
      <c r="T12" s="30">
        <v>2.02652910832719</v>
      </c>
      <c r="U12" s="30">
        <v>0</v>
      </c>
      <c r="V12" s="30">
        <v>30</v>
      </c>
      <c r="W12" s="41">
        <v>77</v>
      </c>
      <c r="X12" s="30">
        <v>0</v>
      </c>
    </row>
    <row r="13" ht="35.1" customHeight="1" spans="2:24">
      <c r="B13" s="18" t="s">
        <v>80</v>
      </c>
      <c r="C13" s="18" t="s">
        <v>81</v>
      </c>
      <c r="D13" s="18" t="s">
        <v>82</v>
      </c>
      <c r="E13" s="60">
        <v>1.5</v>
      </c>
      <c r="F13" s="59" t="s">
        <v>33</v>
      </c>
      <c r="G13" s="30" t="str">
        <f t="shared" si="1"/>
        <v>长粒</v>
      </c>
      <c r="H13" s="30">
        <v>24.5019920318725</v>
      </c>
      <c r="I13" s="30">
        <v>78.3904619970194</v>
      </c>
      <c r="J13" s="30">
        <v>4.66964729259811</v>
      </c>
      <c r="K13" s="30">
        <v>0</v>
      </c>
      <c r="L13" s="30">
        <v>0</v>
      </c>
      <c r="M13" s="30">
        <v>4.2722305017387</v>
      </c>
      <c r="N13" s="30">
        <v>0</v>
      </c>
      <c r="O13" s="30">
        <v>0</v>
      </c>
      <c r="P13" s="30">
        <v>50.3229011425733</v>
      </c>
      <c r="Q13" s="37">
        <v>11.9</v>
      </c>
      <c r="R13" s="37">
        <v>20.5</v>
      </c>
      <c r="S13" s="30">
        <v>0</v>
      </c>
      <c r="T13" s="30">
        <v>1.6638624041877</v>
      </c>
      <c r="U13" s="30">
        <v>0</v>
      </c>
      <c r="V13" s="30">
        <v>38.1</v>
      </c>
      <c r="W13" s="41">
        <v>80</v>
      </c>
      <c r="X13" s="30">
        <v>0</v>
      </c>
    </row>
    <row r="14" ht="35.1" customHeight="1" spans="2:24">
      <c r="B14" s="18" t="s">
        <v>83</v>
      </c>
      <c r="C14" s="18" t="s">
        <v>84</v>
      </c>
      <c r="D14" s="18" t="s">
        <v>43</v>
      </c>
      <c r="E14" s="61">
        <v>1</v>
      </c>
      <c r="F14" s="59" t="s">
        <v>33</v>
      </c>
      <c r="G14" s="30" t="str">
        <f t="shared" si="1"/>
        <v>长粒</v>
      </c>
      <c r="H14" s="30">
        <v>24.36</v>
      </c>
      <c r="I14" s="30">
        <v>80.0149328023893</v>
      </c>
      <c r="J14" s="30">
        <v>2.83723245395719</v>
      </c>
      <c r="K14" s="30">
        <v>0</v>
      </c>
      <c r="L14" s="30">
        <v>0</v>
      </c>
      <c r="M14" s="30">
        <v>2.53857640617222</v>
      </c>
      <c r="N14" s="30">
        <v>0.199104031856645</v>
      </c>
      <c r="O14" s="30">
        <v>0</v>
      </c>
      <c r="P14" s="30">
        <v>56.4459930313589</v>
      </c>
      <c r="Q14" s="37">
        <v>9.7</v>
      </c>
      <c r="R14" s="37">
        <v>21.2</v>
      </c>
      <c r="S14" s="30">
        <v>0</v>
      </c>
      <c r="T14" s="30">
        <v>0.650440621065883</v>
      </c>
      <c r="U14" s="30">
        <v>0</v>
      </c>
      <c r="V14" s="30">
        <v>31.2</v>
      </c>
      <c r="W14" s="41">
        <v>73</v>
      </c>
      <c r="X14" s="30">
        <v>0</v>
      </c>
    </row>
    <row r="15" ht="35.1" customHeight="1" spans="2:24">
      <c r="B15" s="18" t="s">
        <v>85</v>
      </c>
      <c r="C15" s="18" t="s">
        <v>86</v>
      </c>
      <c r="D15" s="18" t="s">
        <v>82</v>
      </c>
      <c r="E15" s="60">
        <v>1.5</v>
      </c>
      <c r="F15" s="59" t="s">
        <v>33</v>
      </c>
      <c r="G15" s="30" t="str">
        <f t="shared" si="1"/>
        <v>长粒</v>
      </c>
      <c r="H15" s="30">
        <v>24.7</v>
      </c>
      <c r="I15" s="30">
        <v>78.6460925833748</v>
      </c>
      <c r="J15" s="30">
        <v>4.28073668491787</v>
      </c>
      <c r="K15" s="30">
        <v>0</v>
      </c>
      <c r="L15" s="30">
        <v>0.199104031856645</v>
      </c>
      <c r="M15" s="30">
        <v>2.88700846192135</v>
      </c>
      <c r="N15" s="30">
        <v>0.447984071677451</v>
      </c>
      <c r="O15" s="30">
        <v>0.0497760079641613</v>
      </c>
      <c r="P15" s="30">
        <v>53.2105525136884</v>
      </c>
      <c r="Q15" s="37">
        <v>11.7</v>
      </c>
      <c r="R15" s="37">
        <v>26.4</v>
      </c>
      <c r="S15" s="30">
        <v>0</v>
      </c>
      <c r="T15" s="30">
        <v>1.49281934996221</v>
      </c>
      <c r="U15" s="30">
        <v>0</v>
      </c>
      <c r="V15" s="30">
        <v>68.6</v>
      </c>
      <c r="W15" s="41">
        <v>75</v>
      </c>
      <c r="X15" s="30">
        <v>0</v>
      </c>
    </row>
    <row r="16" ht="35.1" customHeight="1" spans="2:24">
      <c r="B16" s="18" t="s">
        <v>87</v>
      </c>
      <c r="C16" s="18" t="s">
        <v>88</v>
      </c>
      <c r="D16" s="18" t="s">
        <v>82</v>
      </c>
      <c r="E16" s="28">
        <v>1.5</v>
      </c>
      <c r="F16" s="59" t="s">
        <v>33</v>
      </c>
      <c r="G16" s="30" t="str">
        <f t="shared" si="1"/>
        <v>长粒</v>
      </c>
      <c r="H16" s="30">
        <v>25.6</v>
      </c>
      <c r="I16" s="30">
        <v>79.76011994003</v>
      </c>
      <c r="J16" s="30">
        <v>5.89705147426287</v>
      </c>
      <c r="K16" s="30">
        <v>0</v>
      </c>
      <c r="L16" s="30">
        <v>0.149925037481259</v>
      </c>
      <c r="M16" s="30">
        <v>5.5472263868066</v>
      </c>
      <c r="N16" s="30">
        <v>0</v>
      </c>
      <c r="O16" s="30">
        <v>0.199900049975012</v>
      </c>
      <c r="P16" s="30">
        <v>61.0194902548726</v>
      </c>
      <c r="Q16" s="37">
        <v>10.8</v>
      </c>
      <c r="R16" s="37">
        <v>27.3</v>
      </c>
      <c r="S16" s="30">
        <v>0</v>
      </c>
      <c r="T16" s="30">
        <v>0.344959754695286</v>
      </c>
      <c r="U16" s="30">
        <v>0</v>
      </c>
      <c r="V16" s="30">
        <v>37.7</v>
      </c>
      <c r="W16" s="41">
        <v>70</v>
      </c>
      <c r="X16" s="30">
        <v>0</v>
      </c>
    </row>
    <row r="17" ht="35.1" customHeight="1" spans="2:24">
      <c r="B17" s="18" t="s">
        <v>89</v>
      </c>
      <c r="C17" s="18" t="s">
        <v>90</v>
      </c>
      <c r="D17" s="18" t="s">
        <v>82</v>
      </c>
      <c r="E17" s="28">
        <v>1.5</v>
      </c>
      <c r="F17" s="59" t="s">
        <v>33</v>
      </c>
      <c r="G17" s="30" t="str">
        <f t="shared" si="1"/>
        <v>长粒</v>
      </c>
      <c r="H17" s="30">
        <v>26.1</v>
      </c>
      <c r="I17" s="30">
        <v>80.0849575212394</v>
      </c>
      <c r="J17" s="30">
        <v>3.9480259870065</v>
      </c>
      <c r="K17" s="30">
        <v>0</v>
      </c>
      <c r="L17" s="30">
        <v>0</v>
      </c>
      <c r="M17" s="30">
        <v>3.14842578710645</v>
      </c>
      <c r="N17" s="30">
        <v>0.79960019990005</v>
      </c>
      <c r="O17" s="30">
        <v>0</v>
      </c>
      <c r="P17" s="30">
        <v>54.5227386306846</v>
      </c>
      <c r="Q17" s="45">
        <v>11.5</v>
      </c>
      <c r="R17" s="45">
        <v>25.1</v>
      </c>
      <c r="S17" s="30">
        <v>0</v>
      </c>
      <c r="T17" s="30">
        <v>0.519792083166733</v>
      </c>
      <c r="U17" s="30">
        <v>0</v>
      </c>
      <c r="V17" s="30">
        <v>70.2</v>
      </c>
      <c r="W17" s="41">
        <v>72</v>
      </c>
      <c r="X17" s="30">
        <v>0</v>
      </c>
    </row>
    <row r="18" ht="35.1" customHeight="1" spans="2:24">
      <c r="B18" s="18" t="s">
        <v>91</v>
      </c>
      <c r="C18" s="18" t="s">
        <v>92</v>
      </c>
      <c r="D18" s="18" t="s">
        <v>82</v>
      </c>
      <c r="E18" s="28">
        <v>1.3</v>
      </c>
      <c r="F18" s="59" t="s">
        <v>33</v>
      </c>
      <c r="G18" s="30" t="str">
        <f t="shared" si="1"/>
        <v>长粒</v>
      </c>
      <c r="H18" s="30">
        <v>26.4</v>
      </c>
      <c r="I18" s="30">
        <v>79.5261845386534</v>
      </c>
      <c r="J18" s="30">
        <v>4.23940149625935</v>
      </c>
      <c r="K18" s="30">
        <v>0.199501246882793</v>
      </c>
      <c r="L18" s="30">
        <v>0.249376558603491</v>
      </c>
      <c r="M18" s="30">
        <v>2.69326683291771</v>
      </c>
      <c r="N18" s="30">
        <v>0.997506234413965</v>
      </c>
      <c r="O18" s="30">
        <v>0.0997506234413965</v>
      </c>
      <c r="P18" s="30">
        <v>56.9077306733167</v>
      </c>
      <c r="Q18" s="37">
        <v>11.3</v>
      </c>
      <c r="R18" s="37">
        <v>24</v>
      </c>
      <c r="S18" s="30">
        <v>0</v>
      </c>
      <c r="T18" s="30">
        <v>0.473836011536877</v>
      </c>
      <c r="U18" s="30">
        <v>0</v>
      </c>
      <c r="V18" s="30">
        <v>67.3</v>
      </c>
      <c r="W18" s="41">
        <v>78</v>
      </c>
      <c r="X18" s="30">
        <v>0</v>
      </c>
    </row>
    <row r="19" ht="35.1" customHeight="1" spans="2:24">
      <c r="B19" s="18" t="s">
        <v>93</v>
      </c>
      <c r="C19" s="18" t="s">
        <v>92</v>
      </c>
      <c r="D19" s="18" t="s">
        <v>82</v>
      </c>
      <c r="E19" s="28">
        <v>1.2</v>
      </c>
      <c r="F19" s="59" t="s">
        <v>33</v>
      </c>
      <c r="G19" s="30" t="str">
        <f t="shared" si="1"/>
        <v>长粒</v>
      </c>
      <c r="H19" s="30">
        <v>24.6693386773547</v>
      </c>
      <c r="I19" s="30">
        <v>79.9950174389636</v>
      </c>
      <c r="J19" s="30">
        <v>1.74389636273044</v>
      </c>
      <c r="K19" s="30">
        <v>0</v>
      </c>
      <c r="L19" s="30">
        <v>0.0996512207274539</v>
      </c>
      <c r="M19" s="30">
        <v>1.54459392127554</v>
      </c>
      <c r="N19" s="30">
        <v>0.0996512207274539</v>
      </c>
      <c r="O19" s="30">
        <v>0</v>
      </c>
      <c r="P19" s="30">
        <v>54.1604384653712</v>
      </c>
      <c r="Q19" s="37">
        <v>11</v>
      </c>
      <c r="R19" s="37">
        <v>26.8</v>
      </c>
      <c r="S19" s="30">
        <v>0</v>
      </c>
      <c r="T19" s="30">
        <v>0.407414952128743</v>
      </c>
      <c r="U19" s="30">
        <v>0</v>
      </c>
      <c r="V19" s="30">
        <v>60.2</v>
      </c>
      <c r="W19" s="41">
        <v>74</v>
      </c>
      <c r="X19" s="30">
        <v>0</v>
      </c>
    </row>
  </sheetData>
  <sheetProtection formatCells="0" insertHyperlinks="0" autoFilter="0"/>
  <mergeCells count="22">
    <mergeCell ref="B2:X2"/>
    <mergeCell ref="B4:H4"/>
    <mergeCell ref="P4:X4"/>
    <mergeCell ref="J5:O5"/>
    <mergeCell ref="B7:G7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277777777778" right="0.590277777777778" top="0.786805555555556" bottom="0.786805555555556" header="0.511805555555556" footer="0.511805555555556"/>
  <pageSetup paperSize="9" scale="69" fitToHeight="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8"/>
  <sheetViews>
    <sheetView zoomScale="90" zoomScaleNormal="90" topLeftCell="A7" workbookViewId="0">
      <selection activeCell="W7" sqref="W7"/>
    </sheetView>
  </sheetViews>
  <sheetFormatPr defaultColWidth="9" defaultRowHeight="14.25"/>
  <cols>
    <col min="1" max="1" width="9" style="4"/>
    <col min="2" max="2" width="14" style="5" customWidth="1"/>
    <col min="3" max="3" width="16.875" style="5" customWidth="1"/>
    <col min="4" max="4" width="12.625" customWidth="1"/>
    <col min="5" max="5" width="7.625" customWidth="1"/>
    <col min="6" max="6" width="8.875" style="6" customWidth="1"/>
    <col min="7" max="10" width="7.625" style="6" customWidth="1"/>
    <col min="11" max="22" width="7.625" customWidth="1"/>
    <col min="23" max="23" width="7.625" style="7" customWidth="1"/>
    <col min="24" max="24" width="7.625" style="47" customWidth="1"/>
    <col min="25" max="25" width="9" style="4"/>
    <col min="257" max="257" width="10.25" customWidth="1"/>
    <col min="258" max="258" width="25.25" customWidth="1"/>
    <col min="259" max="259" width="9.375" customWidth="1"/>
    <col min="260" max="260" width="10.125" customWidth="1"/>
    <col min="261" max="262" width="8.25" customWidth="1"/>
    <col min="263" max="263" width="7.125" customWidth="1"/>
    <col min="264" max="265" width="6.5" customWidth="1"/>
    <col min="266" max="266" width="7" customWidth="1"/>
    <col min="267" max="268" width="6.375" customWidth="1"/>
    <col min="269" max="275" width="7.875" customWidth="1"/>
    <col min="513" max="513" width="10.25" customWidth="1"/>
    <col min="514" max="514" width="25.25" customWidth="1"/>
    <col min="515" max="515" width="9.375" customWidth="1"/>
    <col min="516" max="516" width="10.125" customWidth="1"/>
    <col min="517" max="518" width="8.25" customWidth="1"/>
    <col min="519" max="519" width="7.125" customWidth="1"/>
    <col min="520" max="521" width="6.5" customWidth="1"/>
    <col min="522" max="522" width="7" customWidth="1"/>
    <col min="523" max="524" width="6.375" customWidth="1"/>
    <col min="525" max="531" width="7.875" customWidth="1"/>
    <col min="769" max="769" width="10.25" customWidth="1"/>
    <col min="770" max="770" width="25.25" customWidth="1"/>
    <col min="771" max="771" width="9.375" customWidth="1"/>
    <col min="772" max="772" width="10.125" customWidth="1"/>
    <col min="773" max="774" width="8.25" customWidth="1"/>
    <col min="775" max="775" width="7.125" customWidth="1"/>
    <col min="776" max="777" width="6.5" customWidth="1"/>
    <col min="778" max="778" width="7" customWidth="1"/>
    <col min="779" max="780" width="6.375" customWidth="1"/>
    <col min="781" max="787" width="7.875" customWidth="1"/>
    <col min="1025" max="1025" width="10.25" customWidth="1"/>
    <col min="1026" max="1026" width="25.25" customWidth="1"/>
    <col min="1027" max="1027" width="9.375" customWidth="1"/>
    <col min="1028" max="1028" width="10.125" customWidth="1"/>
    <col min="1029" max="1030" width="8.25" customWidth="1"/>
    <col min="1031" max="1031" width="7.125" customWidth="1"/>
    <col min="1032" max="1033" width="6.5" customWidth="1"/>
    <col min="1034" max="1034" width="7" customWidth="1"/>
    <col min="1035" max="1036" width="6.375" customWidth="1"/>
    <col min="1037" max="1043" width="7.875" customWidth="1"/>
    <col min="1281" max="1281" width="10.25" customWidth="1"/>
    <col min="1282" max="1282" width="25.25" customWidth="1"/>
    <col min="1283" max="1283" width="9.375" customWidth="1"/>
    <col min="1284" max="1284" width="10.125" customWidth="1"/>
    <col min="1285" max="1286" width="8.25" customWidth="1"/>
    <col min="1287" max="1287" width="7.125" customWidth="1"/>
    <col min="1288" max="1289" width="6.5" customWidth="1"/>
    <col min="1290" max="1290" width="7" customWidth="1"/>
    <col min="1291" max="1292" width="6.375" customWidth="1"/>
    <col min="1293" max="1299" width="7.875" customWidth="1"/>
    <col min="1537" max="1537" width="10.25" customWidth="1"/>
    <col min="1538" max="1538" width="25.25" customWidth="1"/>
    <col min="1539" max="1539" width="9.375" customWidth="1"/>
    <col min="1540" max="1540" width="10.125" customWidth="1"/>
    <col min="1541" max="1542" width="8.25" customWidth="1"/>
    <col min="1543" max="1543" width="7.125" customWidth="1"/>
    <col min="1544" max="1545" width="6.5" customWidth="1"/>
    <col min="1546" max="1546" width="7" customWidth="1"/>
    <col min="1547" max="1548" width="6.375" customWidth="1"/>
    <col min="1549" max="1555" width="7.875" customWidth="1"/>
    <col min="1793" max="1793" width="10.25" customWidth="1"/>
    <col min="1794" max="1794" width="25.25" customWidth="1"/>
    <col min="1795" max="1795" width="9.375" customWidth="1"/>
    <col min="1796" max="1796" width="10.125" customWidth="1"/>
    <col min="1797" max="1798" width="8.25" customWidth="1"/>
    <col min="1799" max="1799" width="7.125" customWidth="1"/>
    <col min="1800" max="1801" width="6.5" customWidth="1"/>
    <col min="1802" max="1802" width="7" customWidth="1"/>
    <col min="1803" max="1804" width="6.375" customWidth="1"/>
    <col min="1805" max="1811" width="7.875" customWidth="1"/>
    <col min="2049" max="2049" width="10.25" customWidth="1"/>
    <col min="2050" max="2050" width="25.25" customWidth="1"/>
    <col min="2051" max="2051" width="9.375" customWidth="1"/>
    <col min="2052" max="2052" width="10.125" customWidth="1"/>
    <col min="2053" max="2054" width="8.25" customWidth="1"/>
    <col min="2055" max="2055" width="7.125" customWidth="1"/>
    <col min="2056" max="2057" width="6.5" customWidth="1"/>
    <col min="2058" max="2058" width="7" customWidth="1"/>
    <col min="2059" max="2060" width="6.375" customWidth="1"/>
    <col min="2061" max="2067" width="7.875" customWidth="1"/>
    <col min="2305" max="2305" width="10.25" customWidth="1"/>
    <col min="2306" max="2306" width="25.25" customWidth="1"/>
    <col min="2307" max="2307" width="9.375" customWidth="1"/>
    <col min="2308" max="2308" width="10.125" customWidth="1"/>
    <col min="2309" max="2310" width="8.25" customWidth="1"/>
    <col min="2311" max="2311" width="7.125" customWidth="1"/>
    <col min="2312" max="2313" width="6.5" customWidth="1"/>
    <col min="2314" max="2314" width="7" customWidth="1"/>
    <col min="2315" max="2316" width="6.375" customWidth="1"/>
    <col min="2317" max="2323" width="7.875" customWidth="1"/>
    <col min="2561" max="2561" width="10.25" customWidth="1"/>
    <col min="2562" max="2562" width="25.25" customWidth="1"/>
    <col min="2563" max="2563" width="9.375" customWidth="1"/>
    <col min="2564" max="2564" width="10.125" customWidth="1"/>
    <col min="2565" max="2566" width="8.25" customWidth="1"/>
    <col min="2567" max="2567" width="7.125" customWidth="1"/>
    <col min="2568" max="2569" width="6.5" customWidth="1"/>
    <col min="2570" max="2570" width="7" customWidth="1"/>
    <col min="2571" max="2572" width="6.375" customWidth="1"/>
    <col min="2573" max="2579" width="7.875" customWidth="1"/>
    <col min="2817" max="2817" width="10.25" customWidth="1"/>
    <col min="2818" max="2818" width="25.25" customWidth="1"/>
    <col min="2819" max="2819" width="9.375" customWidth="1"/>
    <col min="2820" max="2820" width="10.125" customWidth="1"/>
    <col min="2821" max="2822" width="8.25" customWidth="1"/>
    <col min="2823" max="2823" width="7.125" customWidth="1"/>
    <col min="2824" max="2825" width="6.5" customWidth="1"/>
    <col min="2826" max="2826" width="7" customWidth="1"/>
    <col min="2827" max="2828" width="6.375" customWidth="1"/>
    <col min="2829" max="2835" width="7.875" customWidth="1"/>
    <col min="3073" max="3073" width="10.25" customWidth="1"/>
    <col min="3074" max="3074" width="25.25" customWidth="1"/>
    <col min="3075" max="3075" width="9.375" customWidth="1"/>
    <col min="3076" max="3076" width="10.125" customWidth="1"/>
    <col min="3077" max="3078" width="8.25" customWidth="1"/>
    <col min="3079" max="3079" width="7.125" customWidth="1"/>
    <col min="3080" max="3081" width="6.5" customWidth="1"/>
    <col min="3082" max="3082" width="7" customWidth="1"/>
    <col min="3083" max="3084" width="6.375" customWidth="1"/>
    <col min="3085" max="3091" width="7.875" customWidth="1"/>
    <col min="3329" max="3329" width="10.25" customWidth="1"/>
    <col min="3330" max="3330" width="25.25" customWidth="1"/>
    <col min="3331" max="3331" width="9.375" customWidth="1"/>
    <col min="3332" max="3332" width="10.125" customWidth="1"/>
    <col min="3333" max="3334" width="8.25" customWidth="1"/>
    <col min="3335" max="3335" width="7.125" customWidth="1"/>
    <col min="3336" max="3337" width="6.5" customWidth="1"/>
    <col min="3338" max="3338" width="7" customWidth="1"/>
    <col min="3339" max="3340" width="6.375" customWidth="1"/>
    <col min="3341" max="3347" width="7.875" customWidth="1"/>
    <col min="3585" max="3585" width="10.25" customWidth="1"/>
    <col min="3586" max="3586" width="25.25" customWidth="1"/>
    <col min="3587" max="3587" width="9.375" customWidth="1"/>
    <col min="3588" max="3588" width="10.125" customWidth="1"/>
    <col min="3589" max="3590" width="8.25" customWidth="1"/>
    <col min="3591" max="3591" width="7.125" customWidth="1"/>
    <col min="3592" max="3593" width="6.5" customWidth="1"/>
    <col min="3594" max="3594" width="7" customWidth="1"/>
    <col min="3595" max="3596" width="6.375" customWidth="1"/>
    <col min="3597" max="3603" width="7.875" customWidth="1"/>
    <col min="3841" max="3841" width="10.25" customWidth="1"/>
    <col min="3842" max="3842" width="25.25" customWidth="1"/>
    <col min="3843" max="3843" width="9.375" customWidth="1"/>
    <col min="3844" max="3844" width="10.125" customWidth="1"/>
    <col min="3845" max="3846" width="8.25" customWidth="1"/>
    <col min="3847" max="3847" width="7.125" customWidth="1"/>
    <col min="3848" max="3849" width="6.5" customWidth="1"/>
    <col min="3850" max="3850" width="7" customWidth="1"/>
    <col min="3851" max="3852" width="6.375" customWidth="1"/>
    <col min="3853" max="3859" width="7.875" customWidth="1"/>
    <col min="4097" max="4097" width="10.25" customWidth="1"/>
    <col min="4098" max="4098" width="25.25" customWidth="1"/>
    <col min="4099" max="4099" width="9.375" customWidth="1"/>
    <col min="4100" max="4100" width="10.125" customWidth="1"/>
    <col min="4101" max="4102" width="8.25" customWidth="1"/>
    <col min="4103" max="4103" width="7.125" customWidth="1"/>
    <col min="4104" max="4105" width="6.5" customWidth="1"/>
    <col min="4106" max="4106" width="7" customWidth="1"/>
    <col min="4107" max="4108" width="6.375" customWidth="1"/>
    <col min="4109" max="4115" width="7.875" customWidth="1"/>
    <col min="4353" max="4353" width="10.25" customWidth="1"/>
    <col min="4354" max="4354" width="25.25" customWidth="1"/>
    <col min="4355" max="4355" width="9.375" customWidth="1"/>
    <col min="4356" max="4356" width="10.125" customWidth="1"/>
    <col min="4357" max="4358" width="8.25" customWidth="1"/>
    <col min="4359" max="4359" width="7.125" customWidth="1"/>
    <col min="4360" max="4361" width="6.5" customWidth="1"/>
    <col min="4362" max="4362" width="7" customWidth="1"/>
    <col min="4363" max="4364" width="6.375" customWidth="1"/>
    <col min="4365" max="4371" width="7.875" customWidth="1"/>
    <col min="4609" max="4609" width="10.25" customWidth="1"/>
    <col min="4610" max="4610" width="25.25" customWidth="1"/>
    <col min="4611" max="4611" width="9.375" customWidth="1"/>
    <col min="4612" max="4612" width="10.125" customWidth="1"/>
    <col min="4613" max="4614" width="8.25" customWidth="1"/>
    <col min="4615" max="4615" width="7.125" customWidth="1"/>
    <col min="4616" max="4617" width="6.5" customWidth="1"/>
    <col min="4618" max="4618" width="7" customWidth="1"/>
    <col min="4619" max="4620" width="6.375" customWidth="1"/>
    <col min="4621" max="4627" width="7.875" customWidth="1"/>
    <col min="4865" max="4865" width="10.25" customWidth="1"/>
    <col min="4866" max="4866" width="25.25" customWidth="1"/>
    <col min="4867" max="4867" width="9.375" customWidth="1"/>
    <col min="4868" max="4868" width="10.125" customWidth="1"/>
    <col min="4869" max="4870" width="8.25" customWidth="1"/>
    <col min="4871" max="4871" width="7.125" customWidth="1"/>
    <col min="4872" max="4873" width="6.5" customWidth="1"/>
    <col min="4874" max="4874" width="7" customWidth="1"/>
    <col min="4875" max="4876" width="6.375" customWidth="1"/>
    <col min="4877" max="4883" width="7.875" customWidth="1"/>
    <col min="5121" max="5121" width="10.25" customWidth="1"/>
    <col min="5122" max="5122" width="25.25" customWidth="1"/>
    <col min="5123" max="5123" width="9.375" customWidth="1"/>
    <col min="5124" max="5124" width="10.125" customWidth="1"/>
    <col min="5125" max="5126" width="8.25" customWidth="1"/>
    <col min="5127" max="5127" width="7.125" customWidth="1"/>
    <col min="5128" max="5129" width="6.5" customWidth="1"/>
    <col min="5130" max="5130" width="7" customWidth="1"/>
    <col min="5131" max="5132" width="6.375" customWidth="1"/>
    <col min="5133" max="5139" width="7.875" customWidth="1"/>
    <col min="5377" max="5377" width="10.25" customWidth="1"/>
    <col min="5378" max="5378" width="25.25" customWidth="1"/>
    <col min="5379" max="5379" width="9.375" customWidth="1"/>
    <col min="5380" max="5380" width="10.125" customWidth="1"/>
    <col min="5381" max="5382" width="8.25" customWidth="1"/>
    <col min="5383" max="5383" width="7.125" customWidth="1"/>
    <col min="5384" max="5385" width="6.5" customWidth="1"/>
    <col min="5386" max="5386" width="7" customWidth="1"/>
    <col min="5387" max="5388" width="6.375" customWidth="1"/>
    <col min="5389" max="5395" width="7.875" customWidth="1"/>
    <col min="5633" max="5633" width="10.25" customWidth="1"/>
    <col min="5634" max="5634" width="25.25" customWidth="1"/>
    <col min="5635" max="5635" width="9.375" customWidth="1"/>
    <col min="5636" max="5636" width="10.125" customWidth="1"/>
    <col min="5637" max="5638" width="8.25" customWidth="1"/>
    <col min="5639" max="5639" width="7.125" customWidth="1"/>
    <col min="5640" max="5641" width="6.5" customWidth="1"/>
    <col min="5642" max="5642" width="7" customWidth="1"/>
    <col min="5643" max="5644" width="6.375" customWidth="1"/>
    <col min="5645" max="5651" width="7.875" customWidth="1"/>
    <col min="5889" max="5889" width="10.25" customWidth="1"/>
    <col min="5890" max="5890" width="25.25" customWidth="1"/>
    <col min="5891" max="5891" width="9.375" customWidth="1"/>
    <col min="5892" max="5892" width="10.125" customWidth="1"/>
    <col min="5893" max="5894" width="8.25" customWidth="1"/>
    <col min="5895" max="5895" width="7.125" customWidth="1"/>
    <col min="5896" max="5897" width="6.5" customWidth="1"/>
    <col min="5898" max="5898" width="7" customWidth="1"/>
    <col min="5899" max="5900" width="6.375" customWidth="1"/>
    <col min="5901" max="5907" width="7.875" customWidth="1"/>
    <col min="6145" max="6145" width="10.25" customWidth="1"/>
    <col min="6146" max="6146" width="25.25" customWidth="1"/>
    <col min="6147" max="6147" width="9.375" customWidth="1"/>
    <col min="6148" max="6148" width="10.125" customWidth="1"/>
    <col min="6149" max="6150" width="8.25" customWidth="1"/>
    <col min="6151" max="6151" width="7.125" customWidth="1"/>
    <col min="6152" max="6153" width="6.5" customWidth="1"/>
    <col min="6154" max="6154" width="7" customWidth="1"/>
    <col min="6155" max="6156" width="6.375" customWidth="1"/>
    <col min="6157" max="6163" width="7.875" customWidth="1"/>
    <col min="6401" max="6401" width="10.25" customWidth="1"/>
    <col min="6402" max="6402" width="25.25" customWidth="1"/>
    <col min="6403" max="6403" width="9.375" customWidth="1"/>
    <col min="6404" max="6404" width="10.125" customWidth="1"/>
    <col min="6405" max="6406" width="8.25" customWidth="1"/>
    <col min="6407" max="6407" width="7.125" customWidth="1"/>
    <col min="6408" max="6409" width="6.5" customWidth="1"/>
    <col min="6410" max="6410" width="7" customWidth="1"/>
    <col min="6411" max="6412" width="6.375" customWidth="1"/>
    <col min="6413" max="6419" width="7.875" customWidth="1"/>
    <col min="6657" max="6657" width="10.25" customWidth="1"/>
    <col min="6658" max="6658" width="25.25" customWidth="1"/>
    <col min="6659" max="6659" width="9.375" customWidth="1"/>
    <col min="6660" max="6660" width="10.125" customWidth="1"/>
    <col min="6661" max="6662" width="8.25" customWidth="1"/>
    <col min="6663" max="6663" width="7.125" customWidth="1"/>
    <col min="6664" max="6665" width="6.5" customWidth="1"/>
    <col min="6666" max="6666" width="7" customWidth="1"/>
    <col min="6667" max="6668" width="6.375" customWidth="1"/>
    <col min="6669" max="6675" width="7.875" customWidth="1"/>
    <col min="6913" max="6913" width="10.25" customWidth="1"/>
    <col min="6914" max="6914" width="25.25" customWidth="1"/>
    <col min="6915" max="6915" width="9.375" customWidth="1"/>
    <col min="6916" max="6916" width="10.125" customWidth="1"/>
    <col min="6917" max="6918" width="8.25" customWidth="1"/>
    <col min="6919" max="6919" width="7.125" customWidth="1"/>
    <col min="6920" max="6921" width="6.5" customWidth="1"/>
    <col min="6922" max="6922" width="7" customWidth="1"/>
    <col min="6923" max="6924" width="6.375" customWidth="1"/>
    <col min="6925" max="6931" width="7.875" customWidth="1"/>
    <col min="7169" max="7169" width="10.25" customWidth="1"/>
    <col min="7170" max="7170" width="25.25" customWidth="1"/>
    <col min="7171" max="7171" width="9.375" customWidth="1"/>
    <col min="7172" max="7172" width="10.125" customWidth="1"/>
    <col min="7173" max="7174" width="8.25" customWidth="1"/>
    <col min="7175" max="7175" width="7.125" customWidth="1"/>
    <col min="7176" max="7177" width="6.5" customWidth="1"/>
    <col min="7178" max="7178" width="7" customWidth="1"/>
    <col min="7179" max="7180" width="6.375" customWidth="1"/>
    <col min="7181" max="7187" width="7.875" customWidth="1"/>
    <col min="7425" max="7425" width="10.25" customWidth="1"/>
    <col min="7426" max="7426" width="25.25" customWidth="1"/>
    <col min="7427" max="7427" width="9.375" customWidth="1"/>
    <col min="7428" max="7428" width="10.125" customWidth="1"/>
    <col min="7429" max="7430" width="8.25" customWidth="1"/>
    <col min="7431" max="7431" width="7.125" customWidth="1"/>
    <col min="7432" max="7433" width="6.5" customWidth="1"/>
    <col min="7434" max="7434" width="7" customWidth="1"/>
    <col min="7435" max="7436" width="6.375" customWidth="1"/>
    <col min="7437" max="7443" width="7.875" customWidth="1"/>
    <col min="7681" max="7681" width="10.25" customWidth="1"/>
    <col min="7682" max="7682" width="25.25" customWidth="1"/>
    <col min="7683" max="7683" width="9.375" customWidth="1"/>
    <col min="7684" max="7684" width="10.125" customWidth="1"/>
    <col min="7685" max="7686" width="8.25" customWidth="1"/>
    <col min="7687" max="7687" width="7.125" customWidth="1"/>
    <col min="7688" max="7689" width="6.5" customWidth="1"/>
    <col min="7690" max="7690" width="7" customWidth="1"/>
    <col min="7691" max="7692" width="6.375" customWidth="1"/>
    <col min="7693" max="7699" width="7.875" customWidth="1"/>
    <col min="7937" max="7937" width="10.25" customWidth="1"/>
    <col min="7938" max="7938" width="25.25" customWidth="1"/>
    <col min="7939" max="7939" width="9.375" customWidth="1"/>
    <col min="7940" max="7940" width="10.125" customWidth="1"/>
    <col min="7941" max="7942" width="8.25" customWidth="1"/>
    <col min="7943" max="7943" width="7.125" customWidth="1"/>
    <col min="7944" max="7945" width="6.5" customWidth="1"/>
    <col min="7946" max="7946" width="7" customWidth="1"/>
    <col min="7947" max="7948" width="6.375" customWidth="1"/>
    <col min="7949" max="7955" width="7.875" customWidth="1"/>
    <col min="8193" max="8193" width="10.25" customWidth="1"/>
    <col min="8194" max="8194" width="25.25" customWidth="1"/>
    <col min="8195" max="8195" width="9.375" customWidth="1"/>
    <col min="8196" max="8196" width="10.125" customWidth="1"/>
    <col min="8197" max="8198" width="8.25" customWidth="1"/>
    <col min="8199" max="8199" width="7.125" customWidth="1"/>
    <col min="8200" max="8201" width="6.5" customWidth="1"/>
    <col min="8202" max="8202" width="7" customWidth="1"/>
    <col min="8203" max="8204" width="6.375" customWidth="1"/>
    <col min="8205" max="8211" width="7.875" customWidth="1"/>
    <col min="8449" max="8449" width="10.25" customWidth="1"/>
    <col min="8450" max="8450" width="25.25" customWidth="1"/>
    <col min="8451" max="8451" width="9.375" customWidth="1"/>
    <col min="8452" max="8452" width="10.125" customWidth="1"/>
    <col min="8453" max="8454" width="8.25" customWidth="1"/>
    <col min="8455" max="8455" width="7.125" customWidth="1"/>
    <col min="8456" max="8457" width="6.5" customWidth="1"/>
    <col min="8458" max="8458" width="7" customWidth="1"/>
    <col min="8459" max="8460" width="6.375" customWidth="1"/>
    <col min="8461" max="8467" width="7.875" customWidth="1"/>
    <col min="8705" max="8705" width="10.25" customWidth="1"/>
    <col min="8706" max="8706" width="25.25" customWidth="1"/>
    <col min="8707" max="8707" width="9.375" customWidth="1"/>
    <col min="8708" max="8708" width="10.125" customWidth="1"/>
    <col min="8709" max="8710" width="8.25" customWidth="1"/>
    <col min="8711" max="8711" width="7.125" customWidth="1"/>
    <col min="8712" max="8713" width="6.5" customWidth="1"/>
    <col min="8714" max="8714" width="7" customWidth="1"/>
    <col min="8715" max="8716" width="6.375" customWidth="1"/>
    <col min="8717" max="8723" width="7.875" customWidth="1"/>
    <col min="8961" max="8961" width="10.25" customWidth="1"/>
    <col min="8962" max="8962" width="25.25" customWidth="1"/>
    <col min="8963" max="8963" width="9.375" customWidth="1"/>
    <col min="8964" max="8964" width="10.125" customWidth="1"/>
    <col min="8965" max="8966" width="8.25" customWidth="1"/>
    <col min="8967" max="8967" width="7.125" customWidth="1"/>
    <col min="8968" max="8969" width="6.5" customWidth="1"/>
    <col min="8970" max="8970" width="7" customWidth="1"/>
    <col min="8971" max="8972" width="6.375" customWidth="1"/>
    <col min="8973" max="8979" width="7.875" customWidth="1"/>
    <col min="9217" max="9217" width="10.25" customWidth="1"/>
    <col min="9218" max="9218" width="25.25" customWidth="1"/>
    <col min="9219" max="9219" width="9.375" customWidth="1"/>
    <col min="9220" max="9220" width="10.125" customWidth="1"/>
    <col min="9221" max="9222" width="8.25" customWidth="1"/>
    <col min="9223" max="9223" width="7.125" customWidth="1"/>
    <col min="9224" max="9225" width="6.5" customWidth="1"/>
    <col min="9226" max="9226" width="7" customWidth="1"/>
    <col min="9227" max="9228" width="6.375" customWidth="1"/>
    <col min="9229" max="9235" width="7.875" customWidth="1"/>
    <col min="9473" max="9473" width="10.25" customWidth="1"/>
    <col min="9474" max="9474" width="25.25" customWidth="1"/>
    <col min="9475" max="9475" width="9.375" customWidth="1"/>
    <col min="9476" max="9476" width="10.125" customWidth="1"/>
    <col min="9477" max="9478" width="8.25" customWidth="1"/>
    <col min="9479" max="9479" width="7.125" customWidth="1"/>
    <col min="9480" max="9481" width="6.5" customWidth="1"/>
    <col min="9482" max="9482" width="7" customWidth="1"/>
    <col min="9483" max="9484" width="6.375" customWidth="1"/>
    <col min="9485" max="9491" width="7.875" customWidth="1"/>
    <col min="9729" max="9729" width="10.25" customWidth="1"/>
    <col min="9730" max="9730" width="25.25" customWidth="1"/>
    <col min="9731" max="9731" width="9.375" customWidth="1"/>
    <col min="9732" max="9732" width="10.125" customWidth="1"/>
    <col min="9733" max="9734" width="8.25" customWidth="1"/>
    <col min="9735" max="9735" width="7.125" customWidth="1"/>
    <col min="9736" max="9737" width="6.5" customWidth="1"/>
    <col min="9738" max="9738" width="7" customWidth="1"/>
    <col min="9739" max="9740" width="6.375" customWidth="1"/>
    <col min="9741" max="9747" width="7.875" customWidth="1"/>
    <col min="9985" max="9985" width="10.25" customWidth="1"/>
    <col min="9986" max="9986" width="25.25" customWidth="1"/>
    <col min="9987" max="9987" width="9.375" customWidth="1"/>
    <col min="9988" max="9988" width="10.125" customWidth="1"/>
    <col min="9989" max="9990" width="8.25" customWidth="1"/>
    <col min="9991" max="9991" width="7.125" customWidth="1"/>
    <col min="9992" max="9993" width="6.5" customWidth="1"/>
    <col min="9994" max="9994" width="7" customWidth="1"/>
    <col min="9995" max="9996" width="6.375" customWidth="1"/>
    <col min="9997" max="10003" width="7.875" customWidth="1"/>
    <col min="10241" max="10241" width="10.25" customWidth="1"/>
    <col min="10242" max="10242" width="25.25" customWidth="1"/>
    <col min="10243" max="10243" width="9.375" customWidth="1"/>
    <col min="10244" max="10244" width="10.125" customWidth="1"/>
    <col min="10245" max="10246" width="8.25" customWidth="1"/>
    <col min="10247" max="10247" width="7.125" customWidth="1"/>
    <col min="10248" max="10249" width="6.5" customWidth="1"/>
    <col min="10250" max="10250" width="7" customWidth="1"/>
    <col min="10251" max="10252" width="6.375" customWidth="1"/>
    <col min="10253" max="10259" width="7.875" customWidth="1"/>
    <col min="10497" max="10497" width="10.25" customWidth="1"/>
    <col min="10498" max="10498" width="25.25" customWidth="1"/>
    <col min="10499" max="10499" width="9.375" customWidth="1"/>
    <col min="10500" max="10500" width="10.125" customWidth="1"/>
    <col min="10501" max="10502" width="8.25" customWidth="1"/>
    <col min="10503" max="10503" width="7.125" customWidth="1"/>
    <col min="10504" max="10505" width="6.5" customWidth="1"/>
    <col min="10506" max="10506" width="7" customWidth="1"/>
    <col min="10507" max="10508" width="6.375" customWidth="1"/>
    <col min="10509" max="10515" width="7.875" customWidth="1"/>
    <col min="10753" max="10753" width="10.25" customWidth="1"/>
    <col min="10754" max="10754" width="25.25" customWidth="1"/>
    <col min="10755" max="10755" width="9.375" customWidth="1"/>
    <col min="10756" max="10756" width="10.125" customWidth="1"/>
    <col min="10757" max="10758" width="8.25" customWidth="1"/>
    <col min="10759" max="10759" width="7.125" customWidth="1"/>
    <col min="10760" max="10761" width="6.5" customWidth="1"/>
    <col min="10762" max="10762" width="7" customWidth="1"/>
    <col min="10763" max="10764" width="6.375" customWidth="1"/>
    <col min="10765" max="10771" width="7.875" customWidth="1"/>
    <col min="11009" max="11009" width="10.25" customWidth="1"/>
    <col min="11010" max="11010" width="25.25" customWidth="1"/>
    <col min="11011" max="11011" width="9.375" customWidth="1"/>
    <col min="11012" max="11012" width="10.125" customWidth="1"/>
    <col min="11013" max="11014" width="8.25" customWidth="1"/>
    <col min="11015" max="11015" width="7.125" customWidth="1"/>
    <col min="11016" max="11017" width="6.5" customWidth="1"/>
    <col min="11018" max="11018" width="7" customWidth="1"/>
    <col min="11019" max="11020" width="6.375" customWidth="1"/>
    <col min="11021" max="11027" width="7.875" customWidth="1"/>
    <col min="11265" max="11265" width="10.25" customWidth="1"/>
    <col min="11266" max="11266" width="25.25" customWidth="1"/>
    <col min="11267" max="11267" width="9.375" customWidth="1"/>
    <col min="11268" max="11268" width="10.125" customWidth="1"/>
    <col min="11269" max="11270" width="8.25" customWidth="1"/>
    <col min="11271" max="11271" width="7.125" customWidth="1"/>
    <col min="11272" max="11273" width="6.5" customWidth="1"/>
    <col min="11274" max="11274" width="7" customWidth="1"/>
    <col min="11275" max="11276" width="6.375" customWidth="1"/>
    <col min="11277" max="11283" width="7.875" customWidth="1"/>
    <col min="11521" max="11521" width="10.25" customWidth="1"/>
    <col min="11522" max="11522" width="25.25" customWidth="1"/>
    <col min="11523" max="11523" width="9.375" customWidth="1"/>
    <col min="11524" max="11524" width="10.125" customWidth="1"/>
    <col min="11525" max="11526" width="8.25" customWidth="1"/>
    <col min="11527" max="11527" width="7.125" customWidth="1"/>
    <col min="11528" max="11529" width="6.5" customWidth="1"/>
    <col min="11530" max="11530" width="7" customWidth="1"/>
    <col min="11531" max="11532" width="6.375" customWidth="1"/>
    <col min="11533" max="11539" width="7.875" customWidth="1"/>
    <col min="11777" max="11777" width="10.25" customWidth="1"/>
    <col min="11778" max="11778" width="25.25" customWidth="1"/>
    <col min="11779" max="11779" width="9.375" customWidth="1"/>
    <col min="11780" max="11780" width="10.125" customWidth="1"/>
    <col min="11781" max="11782" width="8.25" customWidth="1"/>
    <col min="11783" max="11783" width="7.125" customWidth="1"/>
    <col min="11784" max="11785" width="6.5" customWidth="1"/>
    <col min="11786" max="11786" width="7" customWidth="1"/>
    <col min="11787" max="11788" width="6.375" customWidth="1"/>
    <col min="11789" max="11795" width="7.875" customWidth="1"/>
    <col min="12033" max="12033" width="10.25" customWidth="1"/>
    <col min="12034" max="12034" width="25.25" customWidth="1"/>
    <col min="12035" max="12035" width="9.375" customWidth="1"/>
    <col min="12036" max="12036" width="10.125" customWidth="1"/>
    <col min="12037" max="12038" width="8.25" customWidth="1"/>
    <col min="12039" max="12039" width="7.125" customWidth="1"/>
    <col min="12040" max="12041" width="6.5" customWidth="1"/>
    <col min="12042" max="12042" width="7" customWidth="1"/>
    <col min="12043" max="12044" width="6.375" customWidth="1"/>
    <col min="12045" max="12051" width="7.875" customWidth="1"/>
    <col min="12289" max="12289" width="10.25" customWidth="1"/>
    <col min="12290" max="12290" width="25.25" customWidth="1"/>
    <col min="12291" max="12291" width="9.375" customWidth="1"/>
    <col min="12292" max="12292" width="10.125" customWidth="1"/>
    <col min="12293" max="12294" width="8.25" customWidth="1"/>
    <col min="12295" max="12295" width="7.125" customWidth="1"/>
    <col min="12296" max="12297" width="6.5" customWidth="1"/>
    <col min="12298" max="12298" width="7" customWidth="1"/>
    <col min="12299" max="12300" width="6.375" customWidth="1"/>
    <col min="12301" max="12307" width="7.875" customWidth="1"/>
    <col min="12545" max="12545" width="10.25" customWidth="1"/>
    <col min="12546" max="12546" width="25.25" customWidth="1"/>
    <col min="12547" max="12547" width="9.375" customWidth="1"/>
    <col min="12548" max="12548" width="10.125" customWidth="1"/>
    <col min="12549" max="12550" width="8.25" customWidth="1"/>
    <col min="12551" max="12551" width="7.125" customWidth="1"/>
    <col min="12552" max="12553" width="6.5" customWidth="1"/>
    <col min="12554" max="12554" width="7" customWidth="1"/>
    <col min="12555" max="12556" width="6.375" customWidth="1"/>
    <col min="12557" max="12563" width="7.875" customWidth="1"/>
    <col min="12801" max="12801" width="10.25" customWidth="1"/>
    <col min="12802" max="12802" width="25.25" customWidth="1"/>
    <col min="12803" max="12803" width="9.375" customWidth="1"/>
    <col min="12804" max="12804" width="10.125" customWidth="1"/>
    <col min="12805" max="12806" width="8.25" customWidth="1"/>
    <col min="12807" max="12807" width="7.125" customWidth="1"/>
    <col min="12808" max="12809" width="6.5" customWidth="1"/>
    <col min="12810" max="12810" width="7" customWidth="1"/>
    <col min="12811" max="12812" width="6.375" customWidth="1"/>
    <col min="12813" max="12819" width="7.875" customWidth="1"/>
    <col min="13057" max="13057" width="10.25" customWidth="1"/>
    <col min="13058" max="13058" width="25.25" customWidth="1"/>
    <col min="13059" max="13059" width="9.375" customWidth="1"/>
    <col min="13060" max="13060" width="10.125" customWidth="1"/>
    <col min="13061" max="13062" width="8.25" customWidth="1"/>
    <col min="13063" max="13063" width="7.125" customWidth="1"/>
    <col min="13064" max="13065" width="6.5" customWidth="1"/>
    <col min="13066" max="13066" width="7" customWidth="1"/>
    <col min="13067" max="13068" width="6.375" customWidth="1"/>
    <col min="13069" max="13075" width="7.875" customWidth="1"/>
    <col min="13313" max="13313" width="10.25" customWidth="1"/>
    <col min="13314" max="13314" width="25.25" customWidth="1"/>
    <col min="13315" max="13315" width="9.375" customWidth="1"/>
    <col min="13316" max="13316" width="10.125" customWidth="1"/>
    <col min="13317" max="13318" width="8.25" customWidth="1"/>
    <col min="13319" max="13319" width="7.125" customWidth="1"/>
    <col min="13320" max="13321" width="6.5" customWidth="1"/>
    <col min="13322" max="13322" width="7" customWidth="1"/>
    <col min="13323" max="13324" width="6.375" customWidth="1"/>
    <col min="13325" max="13331" width="7.875" customWidth="1"/>
    <col min="13569" max="13569" width="10.25" customWidth="1"/>
    <col min="13570" max="13570" width="25.25" customWidth="1"/>
    <col min="13571" max="13571" width="9.375" customWidth="1"/>
    <col min="13572" max="13572" width="10.125" customWidth="1"/>
    <col min="13573" max="13574" width="8.25" customWidth="1"/>
    <col min="13575" max="13575" width="7.125" customWidth="1"/>
    <col min="13576" max="13577" width="6.5" customWidth="1"/>
    <col min="13578" max="13578" width="7" customWidth="1"/>
    <col min="13579" max="13580" width="6.375" customWidth="1"/>
    <col min="13581" max="13587" width="7.875" customWidth="1"/>
    <col min="13825" max="13825" width="10.25" customWidth="1"/>
    <col min="13826" max="13826" width="25.25" customWidth="1"/>
    <col min="13827" max="13827" width="9.375" customWidth="1"/>
    <col min="13828" max="13828" width="10.125" customWidth="1"/>
    <col min="13829" max="13830" width="8.25" customWidth="1"/>
    <col min="13831" max="13831" width="7.125" customWidth="1"/>
    <col min="13832" max="13833" width="6.5" customWidth="1"/>
    <col min="13834" max="13834" width="7" customWidth="1"/>
    <col min="13835" max="13836" width="6.375" customWidth="1"/>
    <col min="13837" max="13843" width="7.875" customWidth="1"/>
    <col min="14081" max="14081" width="10.25" customWidth="1"/>
    <col min="14082" max="14082" width="25.25" customWidth="1"/>
    <col min="14083" max="14083" width="9.375" customWidth="1"/>
    <col min="14084" max="14084" width="10.125" customWidth="1"/>
    <col min="14085" max="14086" width="8.25" customWidth="1"/>
    <col min="14087" max="14087" width="7.125" customWidth="1"/>
    <col min="14088" max="14089" width="6.5" customWidth="1"/>
    <col min="14090" max="14090" width="7" customWidth="1"/>
    <col min="14091" max="14092" width="6.375" customWidth="1"/>
    <col min="14093" max="14099" width="7.875" customWidth="1"/>
    <col min="14337" max="14337" width="10.25" customWidth="1"/>
    <col min="14338" max="14338" width="25.25" customWidth="1"/>
    <col min="14339" max="14339" width="9.375" customWidth="1"/>
    <col min="14340" max="14340" width="10.125" customWidth="1"/>
    <col min="14341" max="14342" width="8.25" customWidth="1"/>
    <col min="14343" max="14343" width="7.125" customWidth="1"/>
    <col min="14344" max="14345" width="6.5" customWidth="1"/>
    <col min="14346" max="14346" width="7" customWidth="1"/>
    <col min="14347" max="14348" width="6.375" customWidth="1"/>
    <col min="14349" max="14355" width="7.875" customWidth="1"/>
    <col min="14593" max="14593" width="10.25" customWidth="1"/>
    <col min="14594" max="14594" width="25.25" customWidth="1"/>
    <col min="14595" max="14595" width="9.375" customWidth="1"/>
    <col min="14596" max="14596" width="10.125" customWidth="1"/>
    <col min="14597" max="14598" width="8.25" customWidth="1"/>
    <col min="14599" max="14599" width="7.125" customWidth="1"/>
    <col min="14600" max="14601" width="6.5" customWidth="1"/>
    <col min="14602" max="14602" width="7" customWidth="1"/>
    <col min="14603" max="14604" width="6.375" customWidth="1"/>
    <col min="14605" max="14611" width="7.875" customWidth="1"/>
    <col min="14849" max="14849" width="10.25" customWidth="1"/>
    <col min="14850" max="14850" width="25.25" customWidth="1"/>
    <col min="14851" max="14851" width="9.375" customWidth="1"/>
    <col min="14852" max="14852" width="10.125" customWidth="1"/>
    <col min="14853" max="14854" width="8.25" customWidth="1"/>
    <col min="14855" max="14855" width="7.125" customWidth="1"/>
    <col min="14856" max="14857" width="6.5" customWidth="1"/>
    <col min="14858" max="14858" width="7" customWidth="1"/>
    <col min="14859" max="14860" width="6.375" customWidth="1"/>
    <col min="14861" max="14867" width="7.875" customWidth="1"/>
    <col min="15105" max="15105" width="10.25" customWidth="1"/>
    <col min="15106" max="15106" width="25.25" customWidth="1"/>
    <col min="15107" max="15107" width="9.375" customWidth="1"/>
    <col min="15108" max="15108" width="10.125" customWidth="1"/>
    <col min="15109" max="15110" width="8.25" customWidth="1"/>
    <col min="15111" max="15111" width="7.125" customWidth="1"/>
    <col min="15112" max="15113" width="6.5" customWidth="1"/>
    <col min="15114" max="15114" width="7" customWidth="1"/>
    <col min="15115" max="15116" width="6.375" customWidth="1"/>
    <col min="15117" max="15123" width="7.875" customWidth="1"/>
    <col min="15361" max="15361" width="10.25" customWidth="1"/>
    <col min="15362" max="15362" width="25.25" customWidth="1"/>
    <col min="15363" max="15363" width="9.375" customWidth="1"/>
    <col min="15364" max="15364" width="10.125" customWidth="1"/>
    <col min="15365" max="15366" width="8.25" customWidth="1"/>
    <col min="15367" max="15367" width="7.125" customWidth="1"/>
    <col min="15368" max="15369" width="6.5" customWidth="1"/>
    <col min="15370" max="15370" width="7" customWidth="1"/>
    <col min="15371" max="15372" width="6.375" customWidth="1"/>
    <col min="15373" max="15379" width="7.875" customWidth="1"/>
    <col min="15617" max="15617" width="10.25" customWidth="1"/>
    <col min="15618" max="15618" width="25.25" customWidth="1"/>
    <col min="15619" max="15619" width="9.375" customWidth="1"/>
    <col min="15620" max="15620" width="10.125" customWidth="1"/>
    <col min="15621" max="15622" width="8.25" customWidth="1"/>
    <col min="15623" max="15623" width="7.125" customWidth="1"/>
    <col min="15624" max="15625" width="6.5" customWidth="1"/>
    <col min="15626" max="15626" width="7" customWidth="1"/>
    <col min="15627" max="15628" width="6.375" customWidth="1"/>
    <col min="15629" max="15635" width="7.875" customWidth="1"/>
    <col min="15873" max="15873" width="10.25" customWidth="1"/>
    <col min="15874" max="15874" width="25.25" customWidth="1"/>
    <col min="15875" max="15875" width="9.375" customWidth="1"/>
    <col min="15876" max="15876" width="10.125" customWidth="1"/>
    <col min="15877" max="15878" width="8.25" customWidth="1"/>
    <col min="15879" max="15879" width="7.125" customWidth="1"/>
    <col min="15880" max="15881" width="6.5" customWidth="1"/>
    <col min="15882" max="15882" width="7" customWidth="1"/>
    <col min="15883" max="15884" width="6.375" customWidth="1"/>
    <col min="15885" max="15891" width="7.875" customWidth="1"/>
    <col min="16129" max="16129" width="10.25" customWidth="1"/>
    <col min="16130" max="16130" width="25.25" customWidth="1"/>
    <col min="16131" max="16131" width="9.375" customWidth="1"/>
    <col min="16132" max="16132" width="10.125" customWidth="1"/>
    <col min="16133" max="16134" width="8.25" customWidth="1"/>
    <col min="16135" max="16135" width="7.125" customWidth="1"/>
    <col min="16136" max="16137" width="6.5" customWidth="1"/>
    <col min="16138" max="16138" width="7" customWidth="1"/>
    <col min="16139" max="16140" width="6.375" customWidth="1"/>
    <col min="16141" max="16147" width="7.875" customWidth="1"/>
  </cols>
  <sheetData>
    <row r="1" ht="18.75" spans="2:21">
      <c r="B1" s="8" t="s">
        <v>165</v>
      </c>
      <c r="D1" s="9"/>
      <c r="E1" s="20"/>
      <c r="F1" s="20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3.75" customHeight="1" spans="2:24">
      <c r="B2" s="10" t="s">
        <v>178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54"/>
    </row>
    <row r="3" ht="22.5" spans="2:21">
      <c r="B3" s="11"/>
      <c r="C3" s="11"/>
      <c r="D3" s="12"/>
      <c r="E3" s="22"/>
      <c r="F3" s="23"/>
      <c r="G3" s="24"/>
      <c r="H3" s="24"/>
      <c r="I3" s="24"/>
      <c r="J3" s="24"/>
      <c r="K3" s="24"/>
      <c r="L3" s="24"/>
      <c r="M3" s="24"/>
      <c r="N3" s="24"/>
      <c r="O3" s="11"/>
      <c r="P3" s="24"/>
      <c r="Q3" s="24"/>
      <c r="R3" s="24"/>
      <c r="S3" s="24"/>
      <c r="T3" s="24"/>
      <c r="U3" s="24"/>
    </row>
    <row r="4" ht="24" customHeight="1" spans="2:25">
      <c r="B4" s="13" t="s">
        <v>2</v>
      </c>
      <c r="C4" s="13"/>
      <c r="D4" s="13"/>
      <c r="E4" s="13"/>
      <c r="F4" s="13"/>
      <c r="G4" s="13"/>
      <c r="H4" s="13"/>
      <c r="I4" s="32"/>
      <c r="J4" s="32"/>
      <c r="K4" s="32"/>
      <c r="L4" s="32"/>
      <c r="M4" s="32"/>
      <c r="N4" s="32"/>
      <c r="O4" s="32"/>
      <c r="P4" s="34" t="s">
        <v>167</v>
      </c>
      <c r="Q4" s="34"/>
      <c r="R4" s="34"/>
      <c r="S4" s="34"/>
      <c r="T4" s="34"/>
      <c r="U4" s="34"/>
      <c r="V4" s="34"/>
      <c r="W4" s="34"/>
      <c r="X4" s="34"/>
      <c r="Y4"/>
    </row>
    <row r="5" ht="24.95" customHeight="1" spans="2:24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26" t="s">
        <v>10</v>
      </c>
      <c r="I5" s="26" t="s">
        <v>11</v>
      </c>
      <c r="J5" s="26" t="s">
        <v>12</v>
      </c>
      <c r="K5" s="26"/>
      <c r="L5" s="26"/>
      <c r="M5" s="26"/>
      <c r="N5" s="26"/>
      <c r="O5" s="26"/>
      <c r="P5" s="26" t="s">
        <v>13</v>
      </c>
      <c r="Q5" s="26" t="s">
        <v>14</v>
      </c>
      <c r="R5" s="35" t="s">
        <v>18</v>
      </c>
      <c r="S5" s="26" t="s">
        <v>15</v>
      </c>
      <c r="T5" s="26" t="s">
        <v>16</v>
      </c>
      <c r="U5" s="26" t="s">
        <v>17</v>
      </c>
      <c r="V5" s="38" t="s">
        <v>168</v>
      </c>
      <c r="W5" s="38" t="s">
        <v>169</v>
      </c>
      <c r="X5" s="26" t="s">
        <v>170</v>
      </c>
    </row>
    <row r="6" ht="24.95" customHeight="1" spans="2:24">
      <c r="B6" s="14"/>
      <c r="C6" s="14"/>
      <c r="D6" s="14"/>
      <c r="E6" s="14"/>
      <c r="F6" s="14"/>
      <c r="G6" s="14"/>
      <c r="H6" s="26"/>
      <c r="I6" s="26"/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/>
      <c r="Q6" s="26"/>
      <c r="R6" s="36"/>
      <c r="S6" s="26"/>
      <c r="T6" s="26"/>
      <c r="U6" s="26"/>
      <c r="V6" s="38"/>
      <c r="W6" s="38"/>
      <c r="X6" s="26"/>
    </row>
    <row r="7" s="1" customFormat="1" ht="35.1" customHeight="1" spans="1:25">
      <c r="A7" s="15"/>
      <c r="B7" s="48" t="s">
        <v>94</v>
      </c>
      <c r="C7" s="48"/>
      <c r="D7" s="48"/>
      <c r="E7" s="48"/>
      <c r="F7" s="48"/>
      <c r="G7" s="48"/>
      <c r="H7" s="27">
        <f t="shared" ref="H7:X7" si="0">AVERAGE(H8:H19)</f>
        <v>23.4766666666667</v>
      </c>
      <c r="I7" s="27">
        <f t="shared" si="0"/>
        <v>76.6502777229079</v>
      </c>
      <c r="J7" s="27">
        <f t="shared" si="0"/>
        <v>6.6774408418524</v>
      </c>
      <c r="K7" s="27">
        <f t="shared" si="0"/>
        <v>0.265861155901334</v>
      </c>
      <c r="L7" s="27">
        <f t="shared" si="0"/>
        <v>0.249602931906239</v>
      </c>
      <c r="M7" s="27">
        <f t="shared" si="0"/>
        <v>5.25121612742849</v>
      </c>
      <c r="N7" s="27">
        <f t="shared" si="0"/>
        <v>0.798466393656759</v>
      </c>
      <c r="O7" s="27">
        <f t="shared" si="0"/>
        <v>0.112294232959577</v>
      </c>
      <c r="P7" s="27">
        <f t="shared" si="0"/>
        <v>50.8723584799342</v>
      </c>
      <c r="Q7" s="27">
        <f t="shared" si="0"/>
        <v>10.7916666666667</v>
      </c>
      <c r="R7" s="27">
        <f t="shared" si="0"/>
        <v>21.5083333333333</v>
      </c>
      <c r="S7" s="27">
        <f t="shared" si="0"/>
        <v>0</v>
      </c>
      <c r="T7" s="27">
        <f t="shared" si="0"/>
        <v>1.29778987460931</v>
      </c>
      <c r="U7" s="27">
        <f t="shared" si="0"/>
        <v>0</v>
      </c>
      <c r="V7" s="39">
        <f t="shared" si="0"/>
        <v>37.3083333333333</v>
      </c>
      <c r="W7" s="40">
        <f t="shared" si="0"/>
        <v>74.8333333333333</v>
      </c>
      <c r="X7" s="39">
        <f t="shared" si="0"/>
        <v>1.91666666666667</v>
      </c>
      <c r="Y7" s="15"/>
    </row>
    <row r="8" s="2" customFormat="1" ht="35.1" customHeight="1" spans="1:25">
      <c r="A8" s="17"/>
      <c r="B8" s="18" t="s">
        <v>95</v>
      </c>
      <c r="C8" s="18" t="s">
        <v>96</v>
      </c>
      <c r="D8" s="18" t="s">
        <v>97</v>
      </c>
      <c r="E8" s="37">
        <v>1</v>
      </c>
      <c r="F8" s="29" t="s">
        <v>33</v>
      </c>
      <c r="G8" s="30" t="str">
        <f t="shared" ref="G8:G19" si="1">IF(F8&gt;6.5,"长粒",IF(AND(F8&gt;=5.6,F8&lt;=6.5),"中粒",IF(AND(F8&lt;5.6),"短粒")))</f>
        <v>长粒</v>
      </c>
      <c r="H8" s="30">
        <v>23.36</v>
      </c>
      <c r="I8" s="30">
        <v>77.3203592814371</v>
      </c>
      <c r="J8" s="30">
        <v>2.94411177644711</v>
      </c>
      <c r="K8" s="30">
        <v>0</v>
      </c>
      <c r="L8" s="30">
        <v>0</v>
      </c>
      <c r="M8" s="30">
        <v>2.84431137724551</v>
      </c>
      <c r="N8" s="30">
        <v>0.0998003992015968</v>
      </c>
      <c r="O8" s="30">
        <v>0</v>
      </c>
      <c r="P8" s="30">
        <v>56.9860279441118</v>
      </c>
      <c r="Q8" s="37">
        <v>11.4</v>
      </c>
      <c r="R8" s="37">
        <v>17.3</v>
      </c>
      <c r="S8" s="30">
        <v>0</v>
      </c>
      <c r="T8" s="30">
        <v>1.27519539284245</v>
      </c>
      <c r="U8" s="30">
        <v>0</v>
      </c>
      <c r="V8" s="30">
        <v>41</v>
      </c>
      <c r="W8" s="41">
        <v>69</v>
      </c>
      <c r="X8" s="30">
        <v>0</v>
      </c>
      <c r="Y8" s="17"/>
    </row>
    <row r="9" s="2" customFormat="1" ht="35.1" customHeight="1" spans="1:25">
      <c r="A9" s="17"/>
      <c r="B9" s="18" t="s">
        <v>98</v>
      </c>
      <c r="C9" s="18" t="s">
        <v>99</v>
      </c>
      <c r="D9" s="18" t="s">
        <v>62</v>
      </c>
      <c r="E9" s="37">
        <v>1.2</v>
      </c>
      <c r="F9" s="29" t="s">
        <v>33</v>
      </c>
      <c r="G9" s="30" t="str">
        <f t="shared" si="1"/>
        <v>长粒</v>
      </c>
      <c r="H9" s="30">
        <v>22.94</v>
      </c>
      <c r="I9" s="30">
        <v>77.4950099800399</v>
      </c>
      <c r="J9" s="30">
        <v>4.49101796407186</v>
      </c>
      <c r="K9" s="30">
        <v>0</v>
      </c>
      <c r="L9" s="30">
        <v>0</v>
      </c>
      <c r="M9" s="30">
        <v>3.99201596806387</v>
      </c>
      <c r="N9" s="30">
        <v>0.499001996007984</v>
      </c>
      <c r="O9" s="30">
        <v>0</v>
      </c>
      <c r="P9" s="30">
        <v>61.7764471057884</v>
      </c>
      <c r="Q9" s="37">
        <v>11.6</v>
      </c>
      <c r="R9" s="37">
        <v>18.2</v>
      </c>
      <c r="S9" s="30">
        <v>0</v>
      </c>
      <c r="T9" s="30">
        <v>1.05030403537866</v>
      </c>
      <c r="U9" s="30">
        <v>0</v>
      </c>
      <c r="V9" s="30">
        <v>31.4</v>
      </c>
      <c r="W9" s="41">
        <v>71</v>
      </c>
      <c r="X9" s="30">
        <v>8</v>
      </c>
      <c r="Y9" s="17"/>
    </row>
    <row r="10" s="2" customFormat="1" ht="35.1" customHeight="1" spans="1:25">
      <c r="A10" s="17"/>
      <c r="B10" s="18" t="s">
        <v>100</v>
      </c>
      <c r="C10" s="18" t="s">
        <v>101</v>
      </c>
      <c r="D10" s="18" t="s">
        <v>62</v>
      </c>
      <c r="E10" s="49">
        <v>1.5</v>
      </c>
      <c r="F10" s="29" t="s">
        <v>33</v>
      </c>
      <c r="G10" s="30" t="str">
        <f t="shared" si="1"/>
        <v>长粒</v>
      </c>
      <c r="H10" s="30">
        <v>23.26</v>
      </c>
      <c r="I10" s="30">
        <v>77.9243404678945</v>
      </c>
      <c r="J10" s="30">
        <v>5.22648083623693</v>
      </c>
      <c r="K10" s="30">
        <v>0.497760079641613</v>
      </c>
      <c r="L10" s="30">
        <v>0.149328023892484</v>
      </c>
      <c r="M10" s="30">
        <v>3.58387257341961</v>
      </c>
      <c r="N10" s="30">
        <v>0.895968143354903</v>
      </c>
      <c r="O10" s="30">
        <v>0.0995520159283226</v>
      </c>
      <c r="P10" s="30">
        <v>58.6859133897461</v>
      </c>
      <c r="Q10" s="37">
        <v>11.6</v>
      </c>
      <c r="R10" s="37">
        <v>19</v>
      </c>
      <c r="S10" s="30">
        <v>0</v>
      </c>
      <c r="T10" s="30">
        <v>1.70563434266002</v>
      </c>
      <c r="U10" s="30">
        <v>0</v>
      </c>
      <c r="V10" s="30">
        <v>30.1</v>
      </c>
      <c r="W10" s="41">
        <v>73</v>
      </c>
      <c r="X10" s="30">
        <v>11</v>
      </c>
      <c r="Y10" s="17"/>
    </row>
    <row r="11" s="2" customFormat="1" ht="35.1" customHeight="1" spans="1:25">
      <c r="A11" s="17"/>
      <c r="B11" s="18" t="s">
        <v>102</v>
      </c>
      <c r="C11" s="18" t="s">
        <v>103</v>
      </c>
      <c r="D11" s="18" t="s">
        <v>62</v>
      </c>
      <c r="E11" s="49">
        <v>1.2</v>
      </c>
      <c r="F11" s="29" t="s">
        <v>33</v>
      </c>
      <c r="G11" s="30" t="str">
        <f t="shared" si="1"/>
        <v>长粒</v>
      </c>
      <c r="H11" s="30">
        <v>23.24</v>
      </c>
      <c r="I11" s="30">
        <v>76.7964071856288</v>
      </c>
      <c r="J11" s="30">
        <v>8.18363273453094</v>
      </c>
      <c r="K11" s="30">
        <v>0</v>
      </c>
      <c r="L11" s="30">
        <v>0</v>
      </c>
      <c r="M11" s="30">
        <v>8.03393213572854</v>
      </c>
      <c r="N11" s="30">
        <v>0.149700598802395</v>
      </c>
      <c r="O11" s="30">
        <v>0</v>
      </c>
      <c r="P11" s="30">
        <v>28.1437125748503</v>
      </c>
      <c r="Q11" s="37">
        <v>9.2</v>
      </c>
      <c r="R11" s="37">
        <v>26.8</v>
      </c>
      <c r="S11" s="30">
        <v>0</v>
      </c>
      <c r="T11" s="30">
        <v>1.15135021980322</v>
      </c>
      <c r="U11" s="30">
        <v>0</v>
      </c>
      <c r="V11" s="30">
        <v>60.6</v>
      </c>
      <c r="W11" s="41">
        <v>74</v>
      </c>
      <c r="X11" s="30">
        <v>1</v>
      </c>
      <c r="Y11" s="17"/>
    </row>
    <row r="12" s="2" customFormat="1" ht="35.1" customHeight="1" spans="1:25">
      <c r="A12" s="17"/>
      <c r="B12" s="18" t="s">
        <v>104</v>
      </c>
      <c r="C12" s="18" t="s">
        <v>105</v>
      </c>
      <c r="D12" s="18" t="s">
        <v>106</v>
      </c>
      <c r="E12" s="50">
        <v>1</v>
      </c>
      <c r="F12" s="29" t="s">
        <v>33</v>
      </c>
      <c r="G12" s="30" t="str">
        <f t="shared" si="1"/>
        <v>长粒</v>
      </c>
      <c r="H12" s="30">
        <v>21.74</v>
      </c>
      <c r="I12" s="30">
        <v>72.2666000998502</v>
      </c>
      <c r="J12" s="30">
        <v>14.4283574638043</v>
      </c>
      <c r="K12" s="30">
        <v>0.499251123315028</v>
      </c>
      <c r="L12" s="30">
        <v>0.599101347978033</v>
      </c>
      <c r="M12" s="30">
        <v>9.73539690464303</v>
      </c>
      <c r="N12" s="30">
        <v>3.34498252621068</v>
      </c>
      <c r="O12" s="30">
        <v>0.249625561657514</v>
      </c>
      <c r="P12" s="30">
        <v>54.8</v>
      </c>
      <c r="Q12" s="37">
        <v>11.5</v>
      </c>
      <c r="R12" s="37">
        <v>26.9</v>
      </c>
      <c r="S12" s="30">
        <v>0</v>
      </c>
      <c r="T12" s="30">
        <v>1.2987012987013</v>
      </c>
      <c r="U12" s="30">
        <v>0</v>
      </c>
      <c r="V12" s="30">
        <v>60.8</v>
      </c>
      <c r="W12" s="41">
        <v>74</v>
      </c>
      <c r="X12" s="30">
        <v>2</v>
      </c>
      <c r="Y12" s="17"/>
    </row>
    <row r="13" s="2" customFormat="1" ht="35.1" customHeight="1" spans="1:25">
      <c r="A13" s="17"/>
      <c r="B13" s="18" t="s">
        <v>107</v>
      </c>
      <c r="C13" s="18" t="s">
        <v>108</v>
      </c>
      <c r="D13" s="18" t="s">
        <v>97</v>
      </c>
      <c r="E13" s="51">
        <v>1.5</v>
      </c>
      <c r="F13" s="29" t="s">
        <v>33</v>
      </c>
      <c r="G13" s="30" t="str">
        <f t="shared" si="1"/>
        <v>长粒</v>
      </c>
      <c r="H13" s="30">
        <v>24.04</v>
      </c>
      <c r="I13" s="30">
        <v>78.3291770573566</v>
      </c>
      <c r="J13" s="30">
        <v>2.24438902743142</v>
      </c>
      <c r="K13" s="30">
        <v>0.598503740648379</v>
      </c>
      <c r="L13" s="30">
        <v>0.0997506234413965</v>
      </c>
      <c r="M13" s="30">
        <v>1.04738154613466</v>
      </c>
      <c r="N13" s="30">
        <v>0.399002493765586</v>
      </c>
      <c r="O13" s="30">
        <v>0.0997506234413965</v>
      </c>
      <c r="P13" s="30">
        <v>59.9</v>
      </c>
      <c r="Q13" s="37">
        <v>10.8</v>
      </c>
      <c r="R13" s="37">
        <v>19.3</v>
      </c>
      <c r="S13" s="30">
        <v>0</v>
      </c>
      <c r="T13" s="30">
        <v>1.27134724857685</v>
      </c>
      <c r="U13" s="30">
        <v>0</v>
      </c>
      <c r="V13" s="30">
        <v>69.1</v>
      </c>
      <c r="W13" s="41">
        <v>81</v>
      </c>
      <c r="X13" s="30">
        <v>0</v>
      </c>
      <c r="Y13" s="17"/>
    </row>
    <row r="14" s="2" customFormat="1" ht="35.1" customHeight="1" spans="1:25">
      <c r="A14" s="17"/>
      <c r="B14" s="18" t="s">
        <v>109</v>
      </c>
      <c r="C14" s="18" t="s">
        <v>110</v>
      </c>
      <c r="D14" s="18" t="s">
        <v>106</v>
      </c>
      <c r="E14" s="51">
        <v>1.5</v>
      </c>
      <c r="F14" s="29" t="s">
        <v>33</v>
      </c>
      <c r="G14" s="30" t="str">
        <f t="shared" si="1"/>
        <v>长粒</v>
      </c>
      <c r="H14" s="30">
        <v>23.2</v>
      </c>
      <c r="I14" s="30">
        <v>74.2007992007992</v>
      </c>
      <c r="J14" s="30">
        <v>11.3386613386613</v>
      </c>
      <c r="K14" s="30">
        <v>0.0999000999000999</v>
      </c>
      <c r="L14" s="30">
        <v>1.34865134865135</v>
      </c>
      <c r="M14" s="30">
        <v>6.79320679320679</v>
      </c>
      <c r="N14" s="30">
        <v>2.5974025974026</v>
      </c>
      <c r="O14" s="30">
        <v>0.4995004995005</v>
      </c>
      <c r="P14" s="30">
        <v>23.6</v>
      </c>
      <c r="Q14" s="37">
        <v>9.6</v>
      </c>
      <c r="R14" s="37">
        <v>29</v>
      </c>
      <c r="S14" s="30">
        <v>0</v>
      </c>
      <c r="T14" s="30">
        <v>0.831024930747922</v>
      </c>
      <c r="U14" s="30">
        <v>0</v>
      </c>
      <c r="V14" s="30">
        <v>8.4</v>
      </c>
      <c r="W14" s="41">
        <v>79</v>
      </c>
      <c r="X14" s="30">
        <v>0</v>
      </c>
      <c r="Y14" s="17"/>
    </row>
    <row r="15" s="2" customFormat="1" ht="35.1" customHeight="1" spans="1:25">
      <c r="A15" s="17"/>
      <c r="B15" s="18" t="s">
        <v>111</v>
      </c>
      <c r="C15" s="18" t="s">
        <v>112</v>
      </c>
      <c r="D15" s="18" t="s">
        <v>97</v>
      </c>
      <c r="E15" s="51">
        <v>1.2</v>
      </c>
      <c r="F15" s="29" t="s">
        <v>33</v>
      </c>
      <c r="G15" s="30" t="str">
        <f t="shared" si="1"/>
        <v>长粒</v>
      </c>
      <c r="H15" s="30">
        <v>23.9</v>
      </c>
      <c r="I15" s="30">
        <v>77.3180458624128</v>
      </c>
      <c r="J15" s="30">
        <v>6.38085742771685</v>
      </c>
      <c r="K15" s="30">
        <v>0</v>
      </c>
      <c r="L15" s="30">
        <v>0.0997008973080758</v>
      </c>
      <c r="M15" s="30">
        <v>5.88235294117647</v>
      </c>
      <c r="N15" s="30">
        <v>0.398803589232303</v>
      </c>
      <c r="O15" s="30">
        <v>0</v>
      </c>
      <c r="P15" s="30">
        <v>49.2522432701894</v>
      </c>
      <c r="Q15" s="45">
        <v>12</v>
      </c>
      <c r="R15" s="45">
        <v>17</v>
      </c>
      <c r="S15" s="30">
        <v>0</v>
      </c>
      <c r="T15" s="30">
        <v>1.7671130952381</v>
      </c>
      <c r="U15" s="30">
        <v>0</v>
      </c>
      <c r="V15" s="30">
        <v>30.7</v>
      </c>
      <c r="W15" s="41">
        <v>82</v>
      </c>
      <c r="X15" s="30">
        <v>0</v>
      </c>
      <c r="Y15" s="17"/>
    </row>
    <row r="16" s="2" customFormat="1" ht="35.1" customHeight="1" spans="1:25">
      <c r="A16" s="17"/>
      <c r="B16" s="18" t="s">
        <v>113</v>
      </c>
      <c r="C16" s="18" t="s">
        <v>114</v>
      </c>
      <c r="D16" s="18" t="s">
        <v>106</v>
      </c>
      <c r="E16" s="50">
        <v>1</v>
      </c>
      <c r="F16" s="29" t="s">
        <v>33</v>
      </c>
      <c r="G16" s="30" t="str">
        <f t="shared" si="1"/>
        <v>长粒</v>
      </c>
      <c r="H16" s="30">
        <v>24.34</v>
      </c>
      <c r="I16" s="30">
        <v>77.3952095808383</v>
      </c>
      <c r="J16" s="30">
        <v>6.68662674650699</v>
      </c>
      <c r="K16" s="30">
        <v>0</v>
      </c>
      <c r="L16" s="30">
        <v>0</v>
      </c>
      <c r="M16" s="30">
        <v>6.3872255489022</v>
      </c>
      <c r="N16" s="30">
        <v>0.29940119760479</v>
      </c>
      <c r="O16" s="30">
        <v>0</v>
      </c>
      <c r="P16" s="30">
        <v>40.3193612774451</v>
      </c>
      <c r="Q16" s="37">
        <v>10.6</v>
      </c>
      <c r="R16" s="37">
        <v>23.3</v>
      </c>
      <c r="S16" s="30">
        <v>0</v>
      </c>
      <c r="T16" s="30">
        <v>1.08027565654684</v>
      </c>
      <c r="U16" s="30">
        <v>0</v>
      </c>
      <c r="V16" s="30">
        <v>23.3</v>
      </c>
      <c r="W16" s="41">
        <v>75</v>
      </c>
      <c r="X16" s="30">
        <v>1</v>
      </c>
      <c r="Y16" s="17"/>
    </row>
    <row r="17" s="2" customFormat="1" ht="35.1" customHeight="1" spans="1:25">
      <c r="A17" s="17"/>
      <c r="B17" s="18" t="s">
        <v>115</v>
      </c>
      <c r="C17" s="18" t="s">
        <v>116</v>
      </c>
      <c r="D17" s="18" t="s">
        <v>106</v>
      </c>
      <c r="E17" s="51">
        <v>1.5</v>
      </c>
      <c r="F17" s="29" t="s">
        <v>33</v>
      </c>
      <c r="G17" s="30" t="str">
        <f t="shared" si="1"/>
        <v>长粒</v>
      </c>
      <c r="H17" s="30">
        <v>23.94</v>
      </c>
      <c r="I17" s="30">
        <v>75.8112830753869</v>
      </c>
      <c r="J17" s="30">
        <v>8.13779331003495</v>
      </c>
      <c r="K17" s="30">
        <v>0.299550673989016</v>
      </c>
      <c r="L17" s="30">
        <v>0.599101347978033</v>
      </c>
      <c r="M17" s="30">
        <v>6.68996505242137</v>
      </c>
      <c r="N17" s="30">
        <v>0.449326010983525</v>
      </c>
      <c r="O17" s="30">
        <v>0.0998502246630055</v>
      </c>
      <c r="P17" s="30">
        <v>68.4473290064903</v>
      </c>
      <c r="Q17" s="37">
        <v>9.6</v>
      </c>
      <c r="R17" s="37">
        <v>28.9</v>
      </c>
      <c r="S17" s="30">
        <v>0</v>
      </c>
      <c r="T17" s="30">
        <v>1.4098690835851</v>
      </c>
      <c r="U17" s="30">
        <v>0</v>
      </c>
      <c r="V17" s="30">
        <v>53.8</v>
      </c>
      <c r="W17" s="41">
        <v>68</v>
      </c>
      <c r="X17" s="30">
        <v>0</v>
      </c>
      <c r="Y17" s="17"/>
    </row>
    <row r="18" s="2" customFormat="1" ht="35.1" customHeight="1" spans="1:25">
      <c r="A18" s="17"/>
      <c r="B18" s="18" t="s">
        <v>117</v>
      </c>
      <c r="C18" s="18" t="s">
        <v>118</v>
      </c>
      <c r="D18" s="18" t="s">
        <v>97</v>
      </c>
      <c r="E18" s="51">
        <v>1.5</v>
      </c>
      <c r="F18" s="29" t="s">
        <v>33</v>
      </c>
      <c r="G18" s="30" t="str">
        <f t="shared" si="1"/>
        <v>长粒</v>
      </c>
      <c r="H18" s="30">
        <v>23.44</v>
      </c>
      <c r="I18" s="30">
        <v>77.2568578553616</v>
      </c>
      <c r="J18" s="30">
        <v>5.08728179551122</v>
      </c>
      <c r="K18" s="30">
        <v>0.0997506234413965</v>
      </c>
      <c r="L18" s="30">
        <v>0</v>
      </c>
      <c r="M18" s="30">
        <v>4.68827930174564</v>
      </c>
      <c r="N18" s="30">
        <v>0</v>
      </c>
      <c r="O18" s="30">
        <v>0.299251870324189</v>
      </c>
      <c r="P18" s="30">
        <v>60.997506234414</v>
      </c>
      <c r="Q18" s="37">
        <v>10.6</v>
      </c>
      <c r="R18" s="37">
        <v>15.1</v>
      </c>
      <c r="S18" s="30">
        <v>0</v>
      </c>
      <c r="T18" s="30">
        <v>1.73724212812161</v>
      </c>
      <c r="U18" s="30">
        <v>0</v>
      </c>
      <c r="V18" s="30">
        <v>14.8</v>
      </c>
      <c r="W18" s="41">
        <v>76</v>
      </c>
      <c r="X18" s="30">
        <v>0</v>
      </c>
      <c r="Y18" s="17"/>
    </row>
    <row r="19" s="2" customFormat="1" ht="35.1" customHeight="1" spans="1:25">
      <c r="A19" s="17"/>
      <c r="B19" s="18" t="s">
        <v>119</v>
      </c>
      <c r="C19" s="18" t="s">
        <v>120</v>
      </c>
      <c r="D19" s="18" t="s">
        <v>97</v>
      </c>
      <c r="E19" s="50">
        <v>1</v>
      </c>
      <c r="F19" s="29" t="s">
        <v>33</v>
      </c>
      <c r="G19" s="30" t="str">
        <f t="shared" si="1"/>
        <v>长粒</v>
      </c>
      <c r="H19" s="30">
        <v>24.32</v>
      </c>
      <c r="I19" s="30">
        <v>77.6892430278885</v>
      </c>
      <c r="J19" s="30">
        <v>4.9800796812749</v>
      </c>
      <c r="K19" s="30">
        <v>1.09561752988048</v>
      </c>
      <c r="L19" s="30">
        <v>0.099601593625498</v>
      </c>
      <c r="M19" s="30">
        <v>3.33665338645418</v>
      </c>
      <c r="N19" s="30">
        <v>0.448207171314741</v>
      </c>
      <c r="O19" s="30">
        <v>0</v>
      </c>
      <c r="P19" s="30">
        <v>47.5597609561753</v>
      </c>
      <c r="Q19" s="37">
        <v>11</v>
      </c>
      <c r="R19" s="37">
        <v>17.3</v>
      </c>
      <c r="S19" s="30">
        <v>0</v>
      </c>
      <c r="T19" s="30">
        <v>0.995421063109695</v>
      </c>
      <c r="U19" s="30">
        <v>0</v>
      </c>
      <c r="V19" s="30">
        <v>23.7</v>
      </c>
      <c r="W19" s="41">
        <v>76</v>
      </c>
      <c r="X19" s="30">
        <v>0</v>
      </c>
      <c r="Y19" s="17"/>
    </row>
    <row r="20" s="3" customFormat="1" ht="18.75" spans="1:25">
      <c r="A20" s="19"/>
      <c r="B20" s="20"/>
      <c r="C20" s="20"/>
      <c r="D20" s="21"/>
      <c r="E20" s="21"/>
      <c r="F20" s="31"/>
      <c r="G20" s="31"/>
      <c r="H20" s="31"/>
      <c r="I20" s="31"/>
      <c r="J20" s="31"/>
      <c r="W20" s="42"/>
      <c r="X20" s="55"/>
      <c r="Y20" s="19"/>
    </row>
    <row r="21" s="3" customFormat="1" ht="18.75" spans="1:25">
      <c r="A21" s="19"/>
      <c r="B21" s="20"/>
      <c r="C21" s="20"/>
      <c r="D21" s="21"/>
      <c r="E21" s="21"/>
      <c r="F21" s="31"/>
      <c r="G21" s="31"/>
      <c r="H21" s="31"/>
      <c r="I21" s="31"/>
      <c r="J21" s="31"/>
      <c r="W21" s="42"/>
      <c r="X21" s="55"/>
      <c r="Y21" s="19"/>
    </row>
    <row r="22" s="3" customFormat="1" ht="18.75" spans="1:25">
      <c r="A22" s="19"/>
      <c r="B22" s="20"/>
      <c r="C22" s="20"/>
      <c r="D22" s="21"/>
      <c r="E22" s="21"/>
      <c r="F22" s="31"/>
      <c r="G22" s="3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19"/>
    </row>
    <row r="23" s="3" customFormat="1" ht="18.75" spans="1:25">
      <c r="A23" s="19"/>
      <c r="B23" s="20"/>
      <c r="C23" s="20"/>
      <c r="D23" s="21"/>
      <c r="E23" s="21"/>
      <c r="F23" s="31"/>
      <c r="G23" s="31"/>
      <c r="H23" s="53"/>
      <c r="I23" s="53"/>
      <c r="J23" s="53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56"/>
      <c r="X23" s="57"/>
      <c r="Y23" s="19"/>
    </row>
    <row r="24" s="3" customFormat="1" ht="18.75" spans="1:25">
      <c r="A24" s="19"/>
      <c r="B24" s="20"/>
      <c r="C24" s="20"/>
      <c r="D24" s="21"/>
      <c r="E24" s="21"/>
      <c r="F24" s="31"/>
      <c r="G24" s="31"/>
      <c r="H24" s="53"/>
      <c r="I24" s="53"/>
      <c r="J24" s="53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56"/>
      <c r="X24" s="57"/>
      <c r="Y24" s="19"/>
    </row>
    <row r="25" s="3" customFormat="1" ht="18.75" spans="1:25">
      <c r="A25" s="19"/>
      <c r="B25" s="20"/>
      <c r="C25" s="20"/>
      <c r="D25" s="21"/>
      <c r="E25" s="21"/>
      <c r="F25" s="31"/>
      <c r="G25" s="31"/>
      <c r="H25" s="31"/>
      <c r="I25" s="31"/>
      <c r="J25" s="31"/>
      <c r="W25" s="42"/>
      <c r="X25" s="55"/>
      <c r="Y25" s="19"/>
    </row>
    <row r="26" s="3" customFormat="1" ht="18.75" spans="1:25">
      <c r="A26" s="19"/>
      <c r="B26" s="20"/>
      <c r="C26" s="20"/>
      <c r="D26" s="21"/>
      <c r="E26" s="21"/>
      <c r="F26" s="31"/>
      <c r="G26" s="31"/>
      <c r="H26" s="31"/>
      <c r="I26" s="31"/>
      <c r="J26" s="31"/>
      <c r="W26" s="42"/>
      <c r="X26" s="55"/>
      <c r="Y26" s="19"/>
    </row>
    <row r="27" s="3" customFormat="1" ht="18.75" spans="1:25">
      <c r="A27" s="19"/>
      <c r="B27" s="20"/>
      <c r="C27" s="20"/>
      <c r="D27" s="21"/>
      <c r="E27" s="21"/>
      <c r="F27" s="31"/>
      <c r="G27" s="31"/>
      <c r="H27" s="31"/>
      <c r="I27" s="31"/>
      <c r="J27" s="31"/>
      <c r="W27" s="42"/>
      <c r="X27" s="55"/>
      <c r="Y27" s="19"/>
    </row>
    <row r="28" s="3" customFormat="1" ht="18.75" spans="1:25">
      <c r="A28" s="19"/>
      <c r="B28" s="20"/>
      <c r="C28" s="20"/>
      <c r="D28" s="21"/>
      <c r="E28" s="21"/>
      <c r="F28" s="31"/>
      <c r="G28" s="31"/>
      <c r="H28" s="31"/>
      <c r="I28" s="31"/>
      <c r="J28" s="31"/>
      <c r="W28" s="42"/>
      <c r="X28" s="55"/>
      <c r="Y28" s="19"/>
    </row>
    <row r="29" s="3" customFormat="1" ht="18.75" spans="1:25">
      <c r="A29" s="19"/>
      <c r="B29" s="20"/>
      <c r="C29" s="20"/>
      <c r="D29" s="21"/>
      <c r="E29" s="21"/>
      <c r="F29" s="31"/>
      <c r="G29" s="31"/>
      <c r="H29" s="31"/>
      <c r="I29" s="31"/>
      <c r="J29" s="31"/>
      <c r="W29" s="42"/>
      <c r="X29" s="55"/>
      <c r="Y29" s="19"/>
    </row>
    <row r="30" s="3" customFormat="1" ht="18.75" spans="1:25">
      <c r="A30" s="19"/>
      <c r="B30" s="20"/>
      <c r="C30" s="20"/>
      <c r="D30" s="21"/>
      <c r="E30" s="21"/>
      <c r="F30" s="31"/>
      <c r="G30" s="31"/>
      <c r="H30" s="31"/>
      <c r="I30" s="31"/>
      <c r="J30" s="31"/>
      <c r="W30" s="42"/>
      <c r="X30" s="55"/>
      <c r="Y30" s="19"/>
    </row>
    <row r="31" s="3" customFormat="1" ht="18.75" spans="1:25">
      <c r="A31" s="19"/>
      <c r="B31" s="20"/>
      <c r="C31" s="20"/>
      <c r="D31" s="21"/>
      <c r="E31" s="21"/>
      <c r="F31" s="31"/>
      <c r="G31" s="31"/>
      <c r="H31" s="31"/>
      <c r="I31" s="31"/>
      <c r="J31" s="31"/>
      <c r="W31" s="42"/>
      <c r="X31" s="55"/>
      <c r="Y31" s="19"/>
    </row>
    <row r="32" s="3" customFormat="1" ht="18.75" spans="1:25">
      <c r="A32" s="19"/>
      <c r="B32" s="20"/>
      <c r="C32" s="20"/>
      <c r="D32" s="21"/>
      <c r="E32" s="21"/>
      <c r="F32" s="31"/>
      <c r="G32" s="31"/>
      <c r="H32" s="31"/>
      <c r="I32" s="31"/>
      <c r="J32" s="31"/>
      <c r="W32" s="42"/>
      <c r="X32" s="55"/>
      <c r="Y32" s="19"/>
    </row>
    <row r="33" s="3" customFormat="1" ht="18.75" spans="1:25">
      <c r="A33" s="19"/>
      <c r="B33" s="20"/>
      <c r="C33" s="20"/>
      <c r="D33" s="21"/>
      <c r="E33" s="21"/>
      <c r="F33" s="31"/>
      <c r="G33" s="31"/>
      <c r="H33" s="31"/>
      <c r="I33" s="31"/>
      <c r="J33" s="31"/>
      <c r="W33" s="42"/>
      <c r="X33" s="55"/>
      <c r="Y33" s="19"/>
    </row>
    <row r="34" s="3" customFormat="1" ht="18.75" spans="1:25">
      <c r="A34" s="19"/>
      <c r="B34" s="20"/>
      <c r="C34" s="20"/>
      <c r="D34" s="21"/>
      <c r="E34" s="21"/>
      <c r="F34" s="31"/>
      <c r="G34" s="31"/>
      <c r="H34" s="31"/>
      <c r="I34" s="31"/>
      <c r="J34" s="31"/>
      <c r="W34" s="42"/>
      <c r="X34" s="55"/>
      <c r="Y34" s="19"/>
    </row>
    <row r="35" s="3" customFormat="1" ht="18.75" spans="1:25">
      <c r="A35" s="19"/>
      <c r="B35" s="20"/>
      <c r="C35" s="20"/>
      <c r="D35" s="21"/>
      <c r="E35" s="21"/>
      <c r="F35" s="31"/>
      <c r="G35" s="31"/>
      <c r="H35" s="31"/>
      <c r="I35" s="31"/>
      <c r="J35" s="31"/>
      <c r="W35" s="42"/>
      <c r="X35" s="55"/>
      <c r="Y35" s="19"/>
    </row>
    <row r="36" s="3" customFormat="1" ht="18.75" spans="1:25">
      <c r="A36" s="19"/>
      <c r="B36" s="20"/>
      <c r="C36" s="20"/>
      <c r="D36" s="21"/>
      <c r="E36" s="21"/>
      <c r="F36" s="31"/>
      <c r="G36" s="31"/>
      <c r="H36" s="31"/>
      <c r="I36" s="31"/>
      <c r="J36" s="31"/>
      <c r="W36" s="42"/>
      <c r="X36" s="55"/>
      <c r="Y36" s="19"/>
    </row>
    <row r="37" s="3" customFormat="1" ht="18.75" spans="1:25">
      <c r="A37" s="19"/>
      <c r="B37" s="20"/>
      <c r="C37" s="20"/>
      <c r="D37" s="21"/>
      <c r="E37" s="21"/>
      <c r="F37" s="31"/>
      <c r="G37" s="31"/>
      <c r="H37" s="31"/>
      <c r="I37" s="31"/>
      <c r="J37" s="31"/>
      <c r="W37" s="42"/>
      <c r="X37" s="55"/>
      <c r="Y37" s="19"/>
    </row>
    <row r="38" s="3" customFormat="1" ht="18.75" spans="1:25">
      <c r="A38" s="19"/>
      <c r="B38" s="20"/>
      <c r="C38" s="20"/>
      <c r="D38" s="21"/>
      <c r="E38" s="21"/>
      <c r="F38" s="31"/>
      <c r="G38" s="31"/>
      <c r="H38" s="31"/>
      <c r="I38" s="31"/>
      <c r="J38" s="31"/>
      <c r="W38" s="42"/>
      <c r="X38" s="55"/>
      <c r="Y38" s="19"/>
    </row>
    <row r="39" s="3" customFormat="1" ht="18.75" spans="1:25">
      <c r="A39" s="19"/>
      <c r="B39" s="20"/>
      <c r="C39" s="20"/>
      <c r="D39" s="21"/>
      <c r="E39" s="21"/>
      <c r="F39" s="31"/>
      <c r="G39" s="31"/>
      <c r="H39" s="31"/>
      <c r="I39" s="31"/>
      <c r="J39" s="31"/>
      <c r="W39" s="42"/>
      <c r="X39" s="55"/>
      <c r="Y39" s="19"/>
    </row>
    <row r="40" s="3" customFormat="1" ht="18.75" spans="1:25">
      <c r="A40" s="19"/>
      <c r="B40" s="20"/>
      <c r="C40" s="20"/>
      <c r="D40" s="21"/>
      <c r="E40" s="21"/>
      <c r="F40" s="31"/>
      <c r="G40" s="31"/>
      <c r="H40" s="31"/>
      <c r="I40" s="31"/>
      <c r="J40" s="31"/>
      <c r="W40" s="42"/>
      <c r="X40" s="55"/>
      <c r="Y40" s="19"/>
    </row>
    <row r="41" s="3" customFormat="1" ht="18.75" spans="1:25">
      <c r="A41" s="19"/>
      <c r="B41" s="20"/>
      <c r="C41" s="20"/>
      <c r="D41" s="21"/>
      <c r="E41" s="21"/>
      <c r="F41" s="31"/>
      <c r="G41" s="31"/>
      <c r="H41" s="31"/>
      <c r="I41" s="31"/>
      <c r="J41" s="31"/>
      <c r="W41" s="42"/>
      <c r="X41" s="55"/>
      <c r="Y41" s="19"/>
    </row>
    <row r="42" s="3" customFormat="1" ht="18.75" spans="1:25">
      <c r="A42" s="19"/>
      <c r="B42" s="20"/>
      <c r="C42" s="20"/>
      <c r="D42" s="21"/>
      <c r="E42" s="21"/>
      <c r="F42" s="31"/>
      <c r="G42" s="31"/>
      <c r="H42" s="31"/>
      <c r="I42" s="31"/>
      <c r="J42" s="31"/>
      <c r="W42" s="42"/>
      <c r="X42" s="55"/>
      <c r="Y42" s="19"/>
    </row>
    <row r="43" s="3" customFormat="1" ht="18.75" spans="1:25">
      <c r="A43" s="19"/>
      <c r="B43" s="20"/>
      <c r="C43" s="20"/>
      <c r="D43" s="21"/>
      <c r="E43" s="21"/>
      <c r="F43" s="31"/>
      <c r="G43" s="31"/>
      <c r="H43" s="31"/>
      <c r="I43" s="31"/>
      <c r="J43" s="31"/>
      <c r="W43" s="42"/>
      <c r="X43" s="55"/>
      <c r="Y43" s="19"/>
    </row>
    <row r="44" s="3" customFormat="1" ht="18.75" spans="1:25">
      <c r="A44" s="19"/>
      <c r="B44" s="20"/>
      <c r="C44" s="20"/>
      <c r="D44" s="21"/>
      <c r="E44" s="21"/>
      <c r="F44" s="31"/>
      <c r="G44" s="31"/>
      <c r="H44" s="31"/>
      <c r="I44" s="31"/>
      <c r="J44" s="31"/>
      <c r="W44" s="42"/>
      <c r="X44" s="55"/>
      <c r="Y44" s="19"/>
    </row>
    <row r="45" ht="18.75" spans="2:10">
      <c r="B45" s="20"/>
      <c r="C45" s="20"/>
      <c r="D45" s="21"/>
      <c r="E45" s="21"/>
      <c r="F45" s="31"/>
      <c r="G45" s="31"/>
      <c r="H45" s="31"/>
      <c r="I45" s="31"/>
      <c r="J45" s="31"/>
    </row>
    <row r="46" ht="18.75" spans="2:10">
      <c r="B46" s="20"/>
      <c r="C46" s="20"/>
      <c r="D46" s="21"/>
      <c r="E46" s="21"/>
      <c r="F46" s="31"/>
      <c r="G46" s="31"/>
      <c r="H46" s="31"/>
      <c r="I46" s="31"/>
      <c r="J46" s="31"/>
    </row>
    <row r="47" ht="18.75" spans="2:10">
      <c r="B47" s="20"/>
      <c r="C47" s="20"/>
      <c r="D47" s="21"/>
      <c r="E47" s="21"/>
      <c r="F47" s="31"/>
      <c r="G47" s="31"/>
      <c r="H47" s="31"/>
      <c r="I47" s="31"/>
      <c r="J47" s="31"/>
    </row>
    <row r="48" ht="18.75" spans="2:10">
      <c r="B48" s="20"/>
      <c r="C48" s="20"/>
      <c r="D48" s="21"/>
      <c r="E48" s="21"/>
      <c r="F48" s="31"/>
      <c r="G48" s="31"/>
      <c r="H48" s="31"/>
      <c r="I48" s="31"/>
      <c r="J48" s="31"/>
    </row>
    <row r="49" ht="18.75" spans="2:10">
      <c r="B49" s="20"/>
      <c r="C49" s="20"/>
      <c r="D49" s="21"/>
      <c r="E49" s="21"/>
      <c r="F49" s="31"/>
      <c r="G49" s="31"/>
      <c r="H49" s="31"/>
      <c r="I49" s="31"/>
      <c r="J49" s="31"/>
    </row>
    <row r="50" ht="18.75" spans="2:10">
      <c r="B50" s="20"/>
      <c r="C50" s="20"/>
      <c r="D50" s="21"/>
      <c r="E50" s="21"/>
      <c r="F50" s="31"/>
      <c r="G50" s="31"/>
      <c r="H50" s="31"/>
      <c r="I50" s="31"/>
      <c r="J50" s="31"/>
    </row>
    <row r="51" ht="18.75" spans="2:10">
      <c r="B51" s="20"/>
      <c r="C51" s="20"/>
      <c r="D51" s="21"/>
      <c r="E51" s="21"/>
      <c r="F51" s="31"/>
      <c r="G51" s="31"/>
      <c r="H51" s="31"/>
      <c r="I51" s="31"/>
      <c r="J51" s="31"/>
    </row>
    <row r="52" ht="18.75" spans="2:10">
      <c r="B52" s="20"/>
      <c r="C52" s="20"/>
      <c r="D52" s="21"/>
      <c r="E52" s="21"/>
      <c r="F52" s="31"/>
      <c r="G52" s="31"/>
      <c r="H52" s="31"/>
      <c r="I52" s="31"/>
      <c r="J52" s="31"/>
    </row>
    <row r="53" ht="18.75" spans="2:10">
      <c r="B53" s="20"/>
      <c r="C53" s="20"/>
      <c r="D53" s="21"/>
      <c r="E53" s="21"/>
      <c r="F53" s="31"/>
      <c r="G53" s="31"/>
      <c r="H53" s="31"/>
      <c r="I53" s="31"/>
      <c r="J53" s="31"/>
    </row>
    <row r="54" ht="18.75" spans="2:10">
      <c r="B54" s="20"/>
      <c r="C54" s="20"/>
      <c r="D54" s="21"/>
      <c r="E54" s="21"/>
      <c r="F54" s="31"/>
      <c r="G54" s="31"/>
      <c r="H54" s="31"/>
      <c r="I54" s="31"/>
      <c r="J54" s="31"/>
    </row>
    <row r="55" ht="18.75" spans="2:10">
      <c r="B55" s="20"/>
      <c r="C55" s="20"/>
      <c r="D55" s="21"/>
      <c r="E55" s="21"/>
      <c r="F55" s="31"/>
      <c r="G55" s="31"/>
      <c r="H55" s="31"/>
      <c r="I55" s="31"/>
      <c r="J55" s="31"/>
    </row>
    <row r="56" ht="18.75" spans="2:10">
      <c r="B56" s="20"/>
      <c r="C56" s="20"/>
      <c r="D56" s="21"/>
      <c r="E56" s="21"/>
      <c r="F56" s="31"/>
      <c r="G56" s="31"/>
      <c r="H56" s="31"/>
      <c r="I56" s="31"/>
      <c r="J56" s="31"/>
    </row>
    <row r="57" ht="18.75" spans="2:10">
      <c r="B57" s="20"/>
      <c r="C57" s="20"/>
      <c r="D57" s="21"/>
      <c r="E57" s="21"/>
      <c r="F57" s="31"/>
      <c r="G57" s="31"/>
      <c r="H57" s="31"/>
      <c r="I57" s="31"/>
      <c r="J57" s="31"/>
    </row>
    <row r="58" ht="18.75" spans="2:10">
      <c r="B58" s="20"/>
      <c r="C58" s="20"/>
      <c r="D58" s="21"/>
      <c r="E58" s="21"/>
      <c r="F58" s="31"/>
      <c r="G58" s="31"/>
      <c r="H58" s="31"/>
      <c r="I58" s="31"/>
      <c r="J58" s="31"/>
    </row>
    <row r="59" ht="18.75" spans="2:10">
      <c r="B59" s="20"/>
      <c r="C59" s="20"/>
      <c r="D59" s="21"/>
      <c r="E59" s="21"/>
      <c r="F59" s="31"/>
      <c r="G59" s="31"/>
      <c r="H59" s="31"/>
      <c r="I59" s="31"/>
      <c r="J59" s="31"/>
    </row>
    <row r="60" ht="18.75" spans="2:10">
      <c r="B60" s="20"/>
      <c r="C60" s="20"/>
      <c r="D60" s="21"/>
      <c r="E60" s="21"/>
      <c r="F60" s="31"/>
      <c r="G60" s="31"/>
      <c r="H60" s="31"/>
      <c r="I60" s="31"/>
      <c r="J60" s="31"/>
    </row>
    <row r="61" ht="18.75" spans="2:10">
      <c r="B61" s="20"/>
      <c r="C61" s="20"/>
      <c r="D61" s="21"/>
      <c r="E61" s="21"/>
      <c r="F61" s="31"/>
      <c r="G61" s="31"/>
      <c r="H61" s="31"/>
      <c r="I61" s="31"/>
      <c r="J61" s="31"/>
    </row>
    <row r="62" ht="18.75" spans="2:10">
      <c r="B62" s="20"/>
      <c r="C62" s="20"/>
      <c r="D62" s="21"/>
      <c r="E62" s="21"/>
      <c r="F62" s="31"/>
      <c r="G62" s="31"/>
      <c r="H62" s="31"/>
      <c r="I62" s="31"/>
      <c r="J62" s="31"/>
    </row>
    <row r="63" ht="18.75" spans="2:10">
      <c r="B63" s="20"/>
      <c r="C63" s="20"/>
      <c r="D63" s="21"/>
      <c r="E63" s="21"/>
      <c r="F63" s="31"/>
      <c r="G63" s="31"/>
      <c r="H63" s="31"/>
      <c r="I63" s="31"/>
      <c r="J63" s="31"/>
    </row>
    <row r="64" ht="18.75" spans="2:10">
      <c r="B64" s="20"/>
      <c r="C64" s="20"/>
      <c r="D64" s="21"/>
      <c r="E64" s="21"/>
      <c r="F64" s="31"/>
      <c r="G64" s="31"/>
      <c r="H64" s="31"/>
      <c r="I64" s="31"/>
      <c r="J64" s="31"/>
    </row>
    <row r="65" ht="18.75" spans="2:10">
      <c r="B65" s="20"/>
      <c r="C65" s="20"/>
      <c r="D65" s="21"/>
      <c r="E65" s="21"/>
      <c r="F65" s="31"/>
      <c r="G65" s="31"/>
      <c r="H65" s="31"/>
      <c r="I65" s="31"/>
      <c r="J65" s="31"/>
    </row>
    <row r="66" ht="18.75" spans="2:10">
      <c r="B66" s="20"/>
      <c r="C66" s="20"/>
      <c r="D66" s="21"/>
      <c r="E66" s="21"/>
      <c r="F66" s="31"/>
      <c r="G66" s="31"/>
      <c r="H66" s="31"/>
      <c r="I66" s="31"/>
      <c r="J66" s="31"/>
    </row>
    <row r="67" ht="18.75" spans="2:10">
      <c r="B67" s="20"/>
      <c r="C67" s="20"/>
      <c r="D67" s="21"/>
      <c r="E67" s="21"/>
      <c r="F67" s="31"/>
      <c r="G67" s="31"/>
      <c r="H67" s="31"/>
      <c r="I67" s="31"/>
      <c r="J67" s="31"/>
    </row>
    <row r="68" ht="18.75" spans="2:10">
      <c r="B68" s="20"/>
      <c r="C68" s="20"/>
      <c r="D68" s="21"/>
      <c r="E68" s="21"/>
      <c r="F68" s="31"/>
      <c r="G68" s="31"/>
      <c r="H68" s="31"/>
      <c r="I68" s="31"/>
      <c r="J68" s="31"/>
    </row>
  </sheetData>
  <sheetProtection formatCells="0" insertHyperlinks="0" autoFilter="0"/>
  <mergeCells count="22">
    <mergeCell ref="B2:X2"/>
    <mergeCell ref="B4:H4"/>
    <mergeCell ref="P4:X4"/>
    <mergeCell ref="J5:O5"/>
    <mergeCell ref="B7:G7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rintOptions horizontalCentered="1"/>
  <pageMargins left="0.590277777777778" right="0.590277777777778" top="0.590277777777778" bottom="0.590277777777778" header="0.314583333333333" footer="0.314583333333333"/>
  <pageSetup paperSize="9" scale="68" fitToHeight="0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9"/>
  <sheetViews>
    <sheetView topLeftCell="F4" workbookViewId="0">
      <selection activeCell="V10" sqref="V10"/>
    </sheetView>
  </sheetViews>
  <sheetFormatPr defaultColWidth="9" defaultRowHeight="14.25"/>
  <cols>
    <col min="1" max="1" width="9" style="4"/>
    <col min="2" max="2" width="14" style="5" customWidth="1"/>
    <col min="3" max="3" width="16.375" style="5" customWidth="1"/>
    <col min="4" max="4" width="12.25" customWidth="1"/>
    <col min="5" max="5" width="9.875" customWidth="1"/>
    <col min="6" max="6" width="8.875" style="6" customWidth="1"/>
    <col min="7" max="10" width="7.625" style="6" customWidth="1"/>
    <col min="11" max="22" width="7.625" customWidth="1"/>
    <col min="23" max="23" width="7.625" style="7" customWidth="1"/>
    <col min="24" max="24" width="7.625" customWidth="1"/>
    <col min="25" max="25" width="9" style="4" customWidth="1"/>
    <col min="258" max="258" width="12.625" customWidth="1"/>
    <col min="259" max="259" width="26.875" customWidth="1"/>
    <col min="260" max="261" width="9.25" customWidth="1"/>
    <col min="262" max="263" width="8.25" customWidth="1"/>
    <col min="264" max="269" width="7.375" customWidth="1"/>
    <col min="270" max="271" width="8.25" customWidth="1"/>
    <col min="272" max="274" width="7.125" customWidth="1"/>
    <col min="275" max="276" width="8.375" customWidth="1"/>
    <col min="514" max="514" width="12.625" customWidth="1"/>
    <col min="515" max="515" width="26.875" customWidth="1"/>
    <col min="516" max="517" width="9.25" customWidth="1"/>
    <col min="518" max="519" width="8.25" customWidth="1"/>
    <col min="520" max="525" width="7.375" customWidth="1"/>
    <col min="526" max="527" width="8.25" customWidth="1"/>
    <col min="528" max="530" width="7.125" customWidth="1"/>
    <col min="531" max="532" width="8.375" customWidth="1"/>
    <col min="770" max="770" width="12.625" customWidth="1"/>
    <col min="771" max="771" width="26.875" customWidth="1"/>
    <col min="772" max="773" width="9.25" customWidth="1"/>
    <col min="774" max="775" width="8.25" customWidth="1"/>
    <col min="776" max="781" width="7.375" customWidth="1"/>
    <col min="782" max="783" width="8.25" customWidth="1"/>
    <col min="784" max="786" width="7.125" customWidth="1"/>
    <col min="787" max="788" width="8.375" customWidth="1"/>
    <col min="1026" max="1026" width="12.625" customWidth="1"/>
    <col min="1027" max="1027" width="26.875" customWidth="1"/>
    <col min="1028" max="1029" width="9.25" customWidth="1"/>
    <col min="1030" max="1031" width="8.25" customWidth="1"/>
    <col min="1032" max="1037" width="7.375" customWidth="1"/>
    <col min="1038" max="1039" width="8.25" customWidth="1"/>
    <col min="1040" max="1042" width="7.125" customWidth="1"/>
    <col min="1043" max="1044" width="8.375" customWidth="1"/>
    <col min="1282" max="1282" width="12.625" customWidth="1"/>
    <col min="1283" max="1283" width="26.875" customWidth="1"/>
    <col min="1284" max="1285" width="9.25" customWidth="1"/>
    <col min="1286" max="1287" width="8.25" customWidth="1"/>
    <col min="1288" max="1293" width="7.375" customWidth="1"/>
    <col min="1294" max="1295" width="8.25" customWidth="1"/>
    <col min="1296" max="1298" width="7.125" customWidth="1"/>
    <col min="1299" max="1300" width="8.375" customWidth="1"/>
    <col min="1538" max="1538" width="12.625" customWidth="1"/>
    <col min="1539" max="1539" width="26.875" customWidth="1"/>
    <col min="1540" max="1541" width="9.25" customWidth="1"/>
    <col min="1542" max="1543" width="8.25" customWidth="1"/>
    <col min="1544" max="1549" width="7.375" customWidth="1"/>
    <col min="1550" max="1551" width="8.25" customWidth="1"/>
    <col min="1552" max="1554" width="7.125" customWidth="1"/>
    <col min="1555" max="1556" width="8.375" customWidth="1"/>
    <col min="1794" max="1794" width="12.625" customWidth="1"/>
    <col min="1795" max="1795" width="26.875" customWidth="1"/>
    <col min="1796" max="1797" width="9.25" customWidth="1"/>
    <col min="1798" max="1799" width="8.25" customWidth="1"/>
    <col min="1800" max="1805" width="7.375" customWidth="1"/>
    <col min="1806" max="1807" width="8.25" customWidth="1"/>
    <col min="1808" max="1810" width="7.125" customWidth="1"/>
    <col min="1811" max="1812" width="8.375" customWidth="1"/>
    <col min="2050" max="2050" width="12.625" customWidth="1"/>
    <col min="2051" max="2051" width="26.875" customWidth="1"/>
    <col min="2052" max="2053" width="9.25" customWidth="1"/>
    <col min="2054" max="2055" width="8.25" customWidth="1"/>
    <col min="2056" max="2061" width="7.375" customWidth="1"/>
    <col min="2062" max="2063" width="8.25" customWidth="1"/>
    <col min="2064" max="2066" width="7.125" customWidth="1"/>
    <col min="2067" max="2068" width="8.375" customWidth="1"/>
    <col min="2306" max="2306" width="12.625" customWidth="1"/>
    <col min="2307" max="2307" width="26.875" customWidth="1"/>
    <col min="2308" max="2309" width="9.25" customWidth="1"/>
    <col min="2310" max="2311" width="8.25" customWidth="1"/>
    <col min="2312" max="2317" width="7.375" customWidth="1"/>
    <col min="2318" max="2319" width="8.25" customWidth="1"/>
    <col min="2320" max="2322" width="7.125" customWidth="1"/>
    <col min="2323" max="2324" width="8.375" customWidth="1"/>
    <col min="2562" max="2562" width="12.625" customWidth="1"/>
    <col min="2563" max="2563" width="26.875" customWidth="1"/>
    <col min="2564" max="2565" width="9.25" customWidth="1"/>
    <col min="2566" max="2567" width="8.25" customWidth="1"/>
    <col min="2568" max="2573" width="7.375" customWidth="1"/>
    <col min="2574" max="2575" width="8.25" customWidth="1"/>
    <col min="2576" max="2578" width="7.125" customWidth="1"/>
    <col min="2579" max="2580" width="8.375" customWidth="1"/>
    <col min="2818" max="2818" width="12.625" customWidth="1"/>
    <col min="2819" max="2819" width="26.875" customWidth="1"/>
    <col min="2820" max="2821" width="9.25" customWidth="1"/>
    <col min="2822" max="2823" width="8.25" customWidth="1"/>
    <col min="2824" max="2829" width="7.375" customWidth="1"/>
    <col min="2830" max="2831" width="8.25" customWidth="1"/>
    <col min="2832" max="2834" width="7.125" customWidth="1"/>
    <col min="2835" max="2836" width="8.375" customWidth="1"/>
    <col min="3074" max="3074" width="12.625" customWidth="1"/>
    <col min="3075" max="3075" width="26.875" customWidth="1"/>
    <col min="3076" max="3077" width="9.25" customWidth="1"/>
    <col min="3078" max="3079" width="8.25" customWidth="1"/>
    <col min="3080" max="3085" width="7.375" customWidth="1"/>
    <col min="3086" max="3087" width="8.25" customWidth="1"/>
    <col min="3088" max="3090" width="7.125" customWidth="1"/>
    <col min="3091" max="3092" width="8.375" customWidth="1"/>
    <col min="3330" max="3330" width="12.625" customWidth="1"/>
    <col min="3331" max="3331" width="26.875" customWidth="1"/>
    <col min="3332" max="3333" width="9.25" customWidth="1"/>
    <col min="3334" max="3335" width="8.25" customWidth="1"/>
    <col min="3336" max="3341" width="7.375" customWidth="1"/>
    <col min="3342" max="3343" width="8.25" customWidth="1"/>
    <col min="3344" max="3346" width="7.125" customWidth="1"/>
    <col min="3347" max="3348" width="8.375" customWidth="1"/>
    <col min="3586" max="3586" width="12.625" customWidth="1"/>
    <col min="3587" max="3587" width="26.875" customWidth="1"/>
    <col min="3588" max="3589" width="9.25" customWidth="1"/>
    <col min="3590" max="3591" width="8.25" customWidth="1"/>
    <col min="3592" max="3597" width="7.375" customWidth="1"/>
    <col min="3598" max="3599" width="8.25" customWidth="1"/>
    <col min="3600" max="3602" width="7.125" customWidth="1"/>
    <col min="3603" max="3604" width="8.375" customWidth="1"/>
    <col min="3842" max="3842" width="12.625" customWidth="1"/>
    <col min="3843" max="3843" width="26.875" customWidth="1"/>
    <col min="3844" max="3845" width="9.25" customWidth="1"/>
    <col min="3846" max="3847" width="8.25" customWidth="1"/>
    <col min="3848" max="3853" width="7.375" customWidth="1"/>
    <col min="3854" max="3855" width="8.25" customWidth="1"/>
    <col min="3856" max="3858" width="7.125" customWidth="1"/>
    <col min="3859" max="3860" width="8.375" customWidth="1"/>
    <col min="4098" max="4098" width="12.625" customWidth="1"/>
    <col min="4099" max="4099" width="26.875" customWidth="1"/>
    <col min="4100" max="4101" width="9.25" customWidth="1"/>
    <col min="4102" max="4103" width="8.25" customWidth="1"/>
    <col min="4104" max="4109" width="7.375" customWidth="1"/>
    <col min="4110" max="4111" width="8.25" customWidth="1"/>
    <col min="4112" max="4114" width="7.125" customWidth="1"/>
    <col min="4115" max="4116" width="8.375" customWidth="1"/>
    <col min="4354" max="4354" width="12.625" customWidth="1"/>
    <col min="4355" max="4355" width="26.875" customWidth="1"/>
    <col min="4356" max="4357" width="9.25" customWidth="1"/>
    <col min="4358" max="4359" width="8.25" customWidth="1"/>
    <col min="4360" max="4365" width="7.375" customWidth="1"/>
    <col min="4366" max="4367" width="8.25" customWidth="1"/>
    <col min="4368" max="4370" width="7.125" customWidth="1"/>
    <col min="4371" max="4372" width="8.375" customWidth="1"/>
    <col min="4610" max="4610" width="12.625" customWidth="1"/>
    <col min="4611" max="4611" width="26.875" customWidth="1"/>
    <col min="4612" max="4613" width="9.25" customWidth="1"/>
    <col min="4614" max="4615" width="8.25" customWidth="1"/>
    <col min="4616" max="4621" width="7.375" customWidth="1"/>
    <col min="4622" max="4623" width="8.25" customWidth="1"/>
    <col min="4624" max="4626" width="7.125" customWidth="1"/>
    <col min="4627" max="4628" width="8.375" customWidth="1"/>
    <col min="4866" max="4866" width="12.625" customWidth="1"/>
    <col min="4867" max="4867" width="26.875" customWidth="1"/>
    <col min="4868" max="4869" width="9.25" customWidth="1"/>
    <col min="4870" max="4871" width="8.25" customWidth="1"/>
    <col min="4872" max="4877" width="7.375" customWidth="1"/>
    <col min="4878" max="4879" width="8.25" customWidth="1"/>
    <col min="4880" max="4882" width="7.125" customWidth="1"/>
    <col min="4883" max="4884" width="8.375" customWidth="1"/>
    <col min="5122" max="5122" width="12.625" customWidth="1"/>
    <col min="5123" max="5123" width="26.875" customWidth="1"/>
    <col min="5124" max="5125" width="9.25" customWidth="1"/>
    <col min="5126" max="5127" width="8.25" customWidth="1"/>
    <col min="5128" max="5133" width="7.375" customWidth="1"/>
    <col min="5134" max="5135" width="8.25" customWidth="1"/>
    <col min="5136" max="5138" width="7.125" customWidth="1"/>
    <col min="5139" max="5140" width="8.375" customWidth="1"/>
    <col min="5378" max="5378" width="12.625" customWidth="1"/>
    <col min="5379" max="5379" width="26.875" customWidth="1"/>
    <col min="5380" max="5381" width="9.25" customWidth="1"/>
    <col min="5382" max="5383" width="8.25" customWidth="1"/>
    <col min="5384" max="5389" width="7.375" customWidth="1"/>
    <col min="5390" max="5391" width="8.25" customWidth="1"/>
    <col min="5392" max="5394" width="7.125" customWidth="1"/>
    <col min="5395" max="5396" width="8.375" customWidth="1"/>
    <col min="5634" max="5634" width="12.625" customWidth="1"/>
    <col min="5635" max="5635" width="26.875" customWidth="1"/>
    <col min="5636" max="5637" width="9.25" customWidth="1"/>
    <col min="5638" max="5639" width="8.25" customWidth="1"/>
    <col min="5640" max="5645" width="7.375" customWidth="1"/>
    <col min="5646" max="5647" width="8.25" customWidth="1"/>
    <col min="5648" max="5650" width="7.125" customWidth="1"/>
    <col min="5651" max="5652" width="8.375" customWidth="1"/>
    <col min="5890" max="5890" width="12.625" customWidth="1"/>
    <col min="5891" max="5891" width="26.875" customWidth="1"/>
    <col min="5892" max="5893" width="9.25" customWidth="1"/>
    <col min="5894" max="5895" width="8.25" customWidth="1"/>
    <col min="5896" max="5901" width="7.375" customWidth="1"/>
    <col min="5902" max="5903" width="8.25" customWidth="1"/>
    <col min="5904" max="5906" width="7.125" customWidth="1"/>
    <col min="5907" max="5908" width="8.375" customWidth="1"/>
    <col min="6146" max="6146" width="12.625" customWidth="1"/>
    <col min="6147" max="6147" width="26.875" customWidth="1"/>
    <col min="6148" max="6149" width="9.25" customWidth="1"/>
    <col min="6150" max="6151" width="8.25" customWidth="1"/>
    <col min="6152" max="6157" width="7.375" customWidth="1"/>
    <col min="6158" max="6159" width="8.25" customWidth="1"/>
    <col min="6160" max="6162" width="7.125" customWidth="1"/>
    <col min="6163" max="6164" width="8.375" customWidth="1"/>
    <col min="6402" max="6402" width="12.625" customWidth="1"/>
    <col min="6403" max="6403" width="26.875" customWidth="1"/>
    <col min="6404" max="6405" width="9.25" customWidth="1"/>
    <col min="6406" max="6407" width="8.25" customWidth="1"/>
    <col min="6408" max="6413" width="7.375" customWidth="1"/>
    <col min="6414" max="6415" width="8.25" customWidth="1"/>
    <col min="6416" max="6418" width="7.125" customWidth="1"/>
    <col min="6419" max="6420" width="8.375" customWidth="1"/>
    <col min="6658" max="6658" width="12.625" customWidth="1"/>
    <col min="6659" max="6659" width="26.875" customWidth="1"/>
    <col min="6660" max="6661" width="9.25" customWidth="1"/>
    <col min="6662" max="6663" width="8.25" customWidth="1"/>
    <col min="6664" max="6669" width="7.375" customWidth="1"/>
    <col min="6670" max="6671" width="8.25" customWidth="1"/>
    <col min="6672" max="6674" width="7.125" customWidth="1"/>
    <col min="6675" max="6676" width="8.375" customWidth="1"/>
    <col min="6914" max="6914" width="12.625" customWidth="1"/>
    <col min="6915" max="6915" width="26.875" customWidth="1"/>
    <col min="6916" max="6917" width="9.25" customWidth="1"/>
    <col min="6918" max="6919" width="8.25" customWidth="1"/>
    <col min="6920" max="6925" width="7.375" customWidth="1"/>
    <col min="6926" max="6927" width="8.25" customWidth="1"/>
    <col min="6928" max="6930" width="7.125" customWidth="1"/>
    <col min="6931" max="6932" width="8.375" customWidth="1"/>
    <col min="7170" max="7170" width="12.625" customWidth="1"/>
    <col min="7171" max="7171" width="26.875" customWidth="1"/>
    <col min="7172" max="7173" width="9.25" customWidth="1"/>
    <col min="7174" max="7175" width="8.25" customWidth="1"/>
    <col min="7176" max="7181" width="7.375" customWidth="1"/>
    <col min="7182" max="7183" width="8.25" customWidth="1"/>
    <col min="7184" max="7186" width="7.125" customWidth="1"/>
    <col min="7187" max="7188" width="8.375" customWidth="1"/>
    <col min="7426" max="7426" width="12.625" customWidth="1"/>
    <col min="7427" max="7427" width="26.875" customWidth="1"/>
    <col min="7428" max="7429" width="9.25" customWidth="1"/>
    <col min="7430" max="7431" width="8.25" customWidth="1"/>
    <col min="7432" max="7437" width="7.375" customWidth="1"/>
    <col min="7438" max="7439" width="8.25" customWidth="1"/>
    <col min="7440" max="7442" width="7.125" customWidth="1"/>
    <col min="7443" max="7444" width="8.375" customWidth="1"/>
    <col min="7682" max="7682" width="12.625" customWidth="1"/>
    <col min="7683" max="7683" width="26.875" customWidth="1"/>
    <col min="7684" max="7685" width="9.25" customWidth="1"/>
    <col min="7686" max="7687" width="8.25" customWidth="1"/>
    <col min="7688" max="7693" width="7.375" customWidth="1"/>
    <col min="7694" max="7695" width="8.25" customWidth="1"/>
    <col min="7696" max="7698" width="7.125" customWidth="1"/>
    <col min="7699" max="7700" width="8.375" customWidth="1"/>
    <col min="7938" max="7938" width="12.625" customWidth="1"/>
    <col min="7939" max="7939" width="26.875" customWidth="1"/>
    <col min="7940" max="7941" width="9.25" customWidth="1"/>
    <col min="7942" max="7943" width="8.25" customWidth="1"/>
    <col min="7944" max="7949" width="7.375" customWidth="1"/>
    <col min="7950" max="7951" width="8.25" customWidth="1"/>
    <col min="7952" max="7954" width="7.125" customWidth="1"/>
    <col min="7955" max="7956" width="8.375" customWidth="1"/>
    <col min="8194" max="8194" width="12.625" customWidth="1"/>
    <col min="8195" max="8195" width="26.875" customWidth="1"/>
    <col min="8196" max="8197" width="9.25" customWidth="1"/>
    <col min="8198" max="8199" width="8.25" customWidth="1"/>
    <col min="8200" max="8205" width="7.375" customWidth="1"/>
    <col min="8206" max="8207" width="8.25" customWidth="1"/>
    <col min="8208" max="8210" width="7.125" customWidth="1"/>
    <col min="8211" max="8212" width="8.375" customWidth="1"/>
    <col min="8450" max="8450" width="12.625" customWidth="1"/>
    <col min="8451" max="8451" width="26.875" customWidth="1"/>
    <col min="8452" max="8453" width="9.25" customWidth="1"/>
    <col min="8454" max="8455" width="8.25" customWidth="1"/>
    <col min="8456" max="8461" width="7.375" customWidth="1"/>
    <col min="8462" max="8463" width="8.25" customWidth="1"/>
    <col min="8464" max="8466" width="7.125" customWidth="1"/>
    <col min="8467" max="8468" width="8.375" customWidth="1"/>
    <col min="8706" max="8706" width="12.625" customWidth="1"/>
    <col min="8707" max="8707" width="26.875" customWidth="1"/>
    <col min="8708" max="8709" width="9.25" customWidth="1"/>
    <col min="8710" max="8711" width="8.25" customWidth="1"/>
    <col min="8712" max="8717" width="7.375" customWidth="1"/>
    <col min="8718" max="8719" width="8.25" customWidth="1"/>
    <col min="8720" max="8722" width="7.125" customWidth="1"/>
    <col min="8723" max="8724" width="8.375" customWidth="1"/>
    <col min="8962" max="8962" width="12.625" customWidth="1"/>
    <col min="8963" max="8963" width="26.875" customWidth="1"/>
    <col min="8964" max="8965" width="9.25" customWidth="1"/>
    <col min="8966" max="8967" width="8.25" customWidth="1"/>
    <col min="8968" max="8973" width="7.375" customWidth="1"/>
    <col min="8974" max="8975" width="8.25" customWidth="1"/>
    <col min="8976" max="8978" width="7.125" customWidth="1"/>
    <col min="8979" max="8980" width="8.375" customWidth="1"/>
    <col min="9218" max="9218" width="12.625" customWidth="1"/>
    <col min="9219" max="9219" width="26.875" customWidth="1"/>
    <col min="9220" max="9221" width="9.25" customWidth="1"/>
    <col min="9222" max="9223" width="8.25" customWidth="1"/>
    <col min="9224" max="9229" width="7.375" customWidth="1"/>
    <col min="9230" max="9231" width="8.25" customWidth="1"/>
    <col min="9232" max="9234" width="7.125" customWidth="1"/>
    <col min="9235" max="9236" width="8.375" customWidth="1"/>
    <col min="9474" max="9474" width="12.625" customWidth="1"/>
    <col min="9475" max="9475" width="26.875" customWidth="1"/>
    <col min="9476" max="9477" width="9.25" customWidth="1"/>
    <col min="9478" max="9479" width="8.25" customWidth="1"/>
    <col min="9480" max="9485" width="7.375" customWidth="1"/>
    <col min="9486" max="9487" width="8.25" customWidth="1"/>
    <col min="9488" max="9490" width="7.125" customWidth="1"/>
    <col min="9491" max="9492" width="8.375" customWidth="1"/>
    <col min="9730" max="9730" width="12.625" customWidth="1"/>
    <col min="9731" max="9731" width="26.875" customWidth="1"/>
    <col min="9732" max="9733" width="9.25" customWidth="1"/>
    <col min="9734" max="9735" width="8.25" customWidth="1"/>
    <col min="9736" max="9741" width="7.375" customWidth="1"/>
    <col min="9742" max="9743" width="8.25" customWidth="1"/>
    <col min="9744" max="9746" width="7.125" customWidth="1"/>
    <col min="9747" max="9748" width="8.375" customWidth="1"/>
    <col min="9986" max="9986" width="12.625" customWidth="1"/>
    <col min="9987" max="9987" width="26.875" customWidth="1"/>
    <col min="9988" max="9989" width="9.25" customWidth="1"/>
    <col min="9990" max="9991" width="8.25" customWidth="1"/>
    <col min="9992" max="9997" width="7.375" customWidth="1"/>
    <col min="9998" max="9999" width="8.25" customWidth="1"/>
    <col min="10000" max="10002" width="7.125" customWidth="1"/>
    <col min="10003" max="10004" width="8.375" customWidth="1"/>
    <col min="10242" max="10242" width="12.625" customWidth="1"/>
    <col min="10243" max="10243" width="26.875" customWidth="1"/>
    <col min="10244" max="10245" width="9.25" customWidth="1"/>
    <col min="10246" max="10247" width="8.25" customWidth="1"/>
    <col min="10248" max="10253" width="7.375" customWidth="1"/>
    <col min="10254" max="10255" width="8.25" customWidth="1"/>
    <col min="10256" max="10258" width="7.125" customWidth="1"/>
    <col min="10259" max="10260" width="8.375" customWidth="1"/>
    <col min="10498" max="10498" width="12.625" customWidth="1"/>
    <col min="10499" max="10499" width="26.875" customWidth="1"/>
    <col min="10500" max="10501" width="9.25" customWidth="1"/>
    <col min="10502" max="10503" width="8.25" customWidth="1"/>
    <col min="10504" max="10509" width="7.375" customWidth="1"/>
    <col min="10510" max="10511" width="8.25" customWidth="1"/>
    <col min="10512" max="10514" width="7.125" customWidth="1"/>
    <col min="10515" max="10516" width="8.375" customWidth="1"/>
    <col min="10754" max="10754" width="12.625" customWidth="1"/>
    <col min="10755" max="10755" width="26.875" customWidth="1"/>
    <col min="10756" max="10757" width="9.25" customWidth="1"/>
    <col min="10758" max="10759" width="8.25" customWidth="1"/>
    <col min="10760" max="10765" width="7.375" customWidth="1"/>
    <col min="10766" max="10767" width="8.25" customWidth="1"/>
    <col min="10768" max="10770" width="7.125" customWidth="1"/>
    <col min="10771" max="10772" width="8.375" customWidth="1"/>
    <col min="11010" max="11010" width="12.625" customWidth="1"/>
    <col min="11011" max="11011" width="26.875" customWidth="1"/>
    <col min="11012" max="11013" width="9.25" customWidth="1"/>
    <col min="11014" max="11015" width="8.25" customWidth="1"/>
    <col min="11016" max="11021" width="7.375" customWidth="1"/>
    <col min="11022" max="11023" width="8.25" customWidth="1"/>
    <col min="11024" max="11026" width="7.125" customWidth="1"/>
    <col min="11027" max="11028" width="8.375" customWidth="1"/>
    <col min="11266" max="11266" width="12.625" customWidth="1"/>
    <col min="11267" max="11267" width="26.875" customWidth="1"/>
    <col min="11268" max="11269" width="9.25" customWidth="1"/>
    <col min="11270" max="11271" width="8.25" customWidth="1"/>
    <col min="11272" max="11277" width="7.375" customWidth="1"/>
    <col min="11278" max="11279" width="8.25" customWidth="1"/>
    <col min="11280" max="11282" width="7.125" customWidth="1"/>
    <col min="11283" max="11284" width="8.375" customWidth="1"/>
    <col min="11522" max="11522" width="12.625" customWidth="1"/>
    <col min="11523" max="11523" width="26.875" customWidth="1"/>
    <col min="11524" max="11525" width="9.25" customWidth="1"/>
    <col min="11526" max="11527" width="8.25" customWidth="1"/>
    <col min="11528" max="11533" width="7.375" customWidth="1"/>
    <col min="11534" max="11535" width="8.25" customWidth="1"/>
    <col min="11536" max="11538" width="7.125" customWidth="1"/>
    <col min="11539" max="11540" width="8.375" customWidth="1"/>
    <col min="11778" max="11778" width="12.625" customWidth="1"/>
    <col min="11779" max="11779" width="26.875" customWidth="1"/>
    <col min="11780" max="11781" width="9.25" customWidth="1"/>
    <col min="11782" max="11783" width="8.25" customWidth="1"/>
    <col min="11784" max="11789" width="7.375" customWidth="1"/>
    <col min="11790" max="11791" width="8.25" customWidth="1"/>
    <col min="11792" max="11794" width="7.125" customWidth="1"/>
    <col min="11795" max="11796" width="8.375" customWidth="1"/>
    <col min="12034" max="12034" width="12.625" customWidth="1"/>
    <col min="12035" max="12035" width="26.875" customWidth="1"/>
    <col min="12036" max="12037" width="9.25" customWidth="1"/>
    <col min="12038" max="12039" width="8.25" customWidth="1"/>
    <col min="12040" max="12045" width="7.375" customWidth="1"/>
    <col min="12046" max="12047" width="8.25" customWidth="1"/>
    <col min="12048" max="12050" width="7.125" customWidth="1"/>
    <col min="12051" max="12052" width="8.375" customWidth="1"/>
    <col min="12290" max="12290" width="12.625" customWidth="1"/>
    <col min="12291" max="12291" width="26.875" customWidth="1"/>
    <col min="12292" max="12293" width="9.25" customWidth="1"/>
    <col min="12294" max="12295" width="8.25" customWidth="1"/>
    <col min="12296" max="12301" width="7.375" customWidth="1"/>
    <col min="12302" max="12303" width="8.25" customWidth="1"/>
    <col min="12304" max="12306" width="7.125" customWidth="1"/>
    <col min="12307" max="12308" width="8.375" customWidth="1"/>
    <col min="12546" max="12546" width="12.625" customWidth="1"/>
    <col min="12547" max="12547" width="26.875" customWidth="1"/>
    <col min="12548" max="12549" width="9.25" customWidth="1"/>
    <col min="12550" max="12551" width="8.25" customWidth="1"/>
    <col min="12552" max="12557" width="7.375" customWidth="1"/>
    <col min="12558" max="12559" width="8.25" customWidth="1"/>
    <col min="12560" max="12562" width="7.125" customWidth="1"/>
    <col min="12563" max="12564" width="8.375" customWidth="1"/>
    <col min="12802" max="12802" width="12.625" customWidth="1"/>
    <col min="12803" max="12803" width="26.875" customWidth="1"/>
    <col min="12804" max="12805" width="9.25" customWidth="1"/>
    <col min="12806" max="12807" width="8.25" customWidth="1"/>
    <col min="12808" max="12813" width="7.375" customWidth="1"/>
    <col min="12814" max="12815" width="8.25" customWidth="1"/>
    <col min="12816" max="12818" width="7.125" customWidth="1"/>
    <col min="12819" max="12820" width="8.375" customWidth="1"/>
    <col min="13058" max="13058" width="12.625" customWidth="1"/>
    <col min="13059" max="13059" width="26.875" customWidth="1"/>
    <col min="13060" max="13061" width="9.25" customWidth="1"/>
    <col min="13062" max="13063" width="8.25" customWidth="1"/>
    <col min="13064" max="13069" width="7.375" customWidth="1"/>
    <col min="13070" max="13071" width="8.25" customWidth="1"/>
    <col min="13072" max="13074" width="7.125" customWidth="1"/>
    <col min="13075" max="13076" width="8.375" customWidth="1"/>
    <col min="13314" max="13314" width="12.625" customWidth="1"/>
    <col min="13315" max="13315" width="26.875" customWidth="1"/>
    <col min="13316" max="13317" width="9.25" customWidth="1"/>
    <col min="13318" max="13319" width="8.25" customWidth="1"/>
    <col min="13320" max="13325" width="7.375" customWidth="1"/>
    <col min="13326" max="13327" width="8.25" customWidth="1"/>
    <col min="13328" max="13330" width="7.125" customWidth="1"/>
    <col min="13331" max="13332" width="8.375" customWidth="1"/>
    <col min="13570" max="13570" width="12.625" customWidth="1"/>
    <col min="13571" max="13571" width="26.875" customWidth="1"/>
    <col min="13572" max="13573" width="9.25" customWidth="1"/>
    <col min="13574" max="13575" width="8.25" customWidth="1"/>
    <col min="13576" max="13581" width="7.375" customWidth="1"/>
    <col min="13582" max="13583" width="8.25" customWidth="1"/>
    <col min="13584" max="13586" width="7.125" customWidth="1"/>
    <col min="13587" max="13588" width="8.375" customWidth="1"/>
    <col min="13826" max="13826" width="12.625" customWidth="1"/>
    <col min="13827" max="13827" width="26.875" customWidth="1"/>
    <col min="13828" max="13829" width="9.25" customWidth="1"/>
    <col min="13830" max="13831" width="8.25" customWidth="1"/>
    <col min="13832" max="13837" width="7.375" customWidth="1"/>
    <col min="13838" max="13839" width="8.25" customWidth="1"/>
    <col min="13840" max="13842" width="7.125" customWidth="1"/>
    <col min="13843" max="13844" width="8.375" customWidth="1"/>
    <col min="14082" max="14082" width="12.625" customWidth="1"/>
    <col min="14083" max="14083" width="26.875" customWidth="1"/>
    <col min="14084" max="14085" width="9.25" customWidth="1"/>
    <col min="14086" max="14087" width="8.25" customWidth="1"/>
    <col min="14088" max="14093" width="7.375" customWidth="1"/>
    <col min="14094" max="14095" width="8.25" customWidth="1"/>
    <col min="14096" max="14098" width="7.125" customWidth="1"/>
    <col min="14099" max="14100" width="8.375" customWidth="1"/>
    <col min="14338" max="14338" width="12.625" customWidth="1"/>
    <col min="14339" max="14339" width="26.875" customWidth="1"/>
    <col min="14340" max="14341" width="9.25" customWidth="1"/>
    <col min="14342" max="14343" width="8.25" customWidth="1"/>
    <col min="14344" max="14349" width="7.375" customWidth="1"/>
    <col min="14350" max="14351" width="8.25" customWidth="1"/>
    <col min="14352" max="14354" width="7.125" customWidth="1"/>
    <col min="14355" max="14356" width="8.375" customWidth="1"/>
    <col min="14594" max="14594" width="12.625" customWidth="1"/>
    <col min="14595" max="14595" width="26.875" customWidth="1"/>
    <col min="14596" max="14597" width="9.25" customWidth="1"/>
    <col min="14598" max="14599" width="8.25" customWidth="1"/>
    <col min="14600" max="14605" width="7.375" customWidth="1"/>
    <col min="14606" max="14607" width="8.25" customWidth="1"/>
    <col min="14608" max="14610" width="7.125" customWidth="1"/>
    <col min="14611" max="14612" width="8.375" customWidth="1"/>
    <col min="14850" max="14850" width="12.625" customWidth="1"/>
    <col min="14851" max="14851" width="26.875" customWidth="1"/>
    <col min="14852" max="14853" width="9.25" customWidth="1"/>
    <col min="14854" max="14855" width="8.25" customWidth="1"/>
    <col min="14856" max="14861" width="7.375" customWidth="1"/>
    <col min="14862" max="14863" width="8.25" customWidth="1"/>
    <col min="14864" max="14866" width="7.125" customWidth="1"/>
    <col min="14867" max="14868" width="8.375" customWidth="1"/>
    <col min="15106" max="15106" width="12.625" customWidth="1"/>
    <col min="15107" max="15107" width="26.875" customWidth="1"/>
    <col min="15108" max="15109" width="9.25" customWidth="1"/>
    <col min="15110" max="15111" width="8.25" customWidth="1"/>
    <col min="15112" max="15117" width="7.375" customWidth="1"/>
    <col min="15118" max="15119" width="8.25" customWidth="1"/>
    <col min="15120" max="15122" width="7.125" customWidth="1"/>
    <col min="15123" max="15124" width="8.375" customWidth="1"/>
    <col min="15362" max="15362" width="12.625" customWidth="1"/>
    <col min="15363" max="15363" width="26.875" customWidth="1"/>
    <col min="15364" max="15365" width="9.25" customWidth="1"/>
    <col min="15366" max="15367" width="8.25" customWidth="1"/>
    <col min="15368" max="15373" width="7.375" customWidth="1"/>
    <col min="15374" max="15375" width="8.25" customWidth="1"/>
    <col min="15376" max="15378" width="7.125" customWidth="1"/>
    <col min="15379" max="15380" width="8.375" customWidth="1"/>
    <col min="15618" max="15618" width="12.625" customWidth="1"/>
    <col min="15619" max="15619" width="26.875" customWidth="1"/>
    <col min="15620" max="15621" width="9.25" customWidth="1"/>
    <col min="15622" max="15623" width="8.25" customWidth="1"/>
    <col min="15624" max="15629" width="7.375" customWidth="1"/>
    <col min="15630" max="15631" width="8.25" customWidth="1"/>
    <col min="15632" max="15634" width="7.125" customWidth="1"/>
    <col min="15635" max="15636" width="8.375" customWidth="1"/>
    <col min="15874" max="15874" width="12.625" customWidth="1"/>
    <col min="15875" max="15875" width="26.875" customWidth="1"/>
    <col min="15876" max="15877" width="9.25" customWidth="1"/>
    <col min="15878" max="15879" width="8.25" customWidth="1"/>
    <col min="15880" max="15885" width="7.375" customWidth="1"/>
    <col min="15886" max="15887" width="8.25" customWidth="1"/>
    <col min="15888" max="15890" width="7.125" customWidth="1"/>
    <col min="15891" max="15892" width="8.375" customWidth="1"/>
    <col min="16130" max="16130" width="12.625" customWidth="1"/>
    <col min="16131" max="16131" width="26.875" customWidth="1"/>
    <col min="16132" max="16133" width="9.25" customWidth="1"/>
    <col min="16134" max="16135" width="8.25" customWidth="1"/>
    <col min="16136" max="16141" width="7.375" customWidth="1"/>
    <col min="16142" max="16143" width="8.25" customWidth="1"/>
    <col min="16144" max="16146" width="7.125" customWidth="1"/>
    <col min="16147" max="16148" width="8.375" customWidth="1"/>
  </cols>
  <sheetData>
    <row r="1" ht="18.75" spans="2:21">
      <c r="B1" s="8" t="s">
        <v>165</v>
      </c>
      <c r="D1" s="9"/>
      <c r="E1" s="20"/>
      <c r="F1" s="20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2.25" customHeight="1" spans="2:24">
      <c r="B2" s="10" t="s">
        <v>179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ht="22.5" spans="2:21">
      <c r="B3" s="11"/>
      <c r="C3" s="11"/>
      <c r="D3" s="12"/>
      <c r="E3" s="22"/>
      <c r="F3" s="23"/>
      <c r="G3" s="24"/>
      <c r="H3" s="24"/>
      <c r="I3" s="24"/>
      <c r="J3" s="24"/>
      <c r="K3" s="24"/>
      <c r="L3" s="24"/>
      <c r="M3" s="24"/>
      <c r="N3" s="24"/>
      <c r="O3" s="11"/>
      <c r="P3" s="24"/>
      <c r="Q3" s="24"/>
      <c r="R3" s="24"/>
      <c r="S3" s="24"/>
      <c r="T3" s="24"/>
      <c r="U3" s="24"/>
    </row>
    <row r="4" ht="24" customHeight="1" spans="2:25">
      <c r="B4" s="13" t="s">
        <v>2</v>
      </c>
      <c r="C4" s="13"/>
      <c r="D4" s="13"/>
      <c r="E4" s="13"/>
      <c r="F4" s="13"/>
      <c r="G4" s="13"/>
      <c r="H4" s="25"/>
      <c r="I4" s="32"/>
      <c r="J4" s="33"/>
      <c r="K4" s="33"/>
      <c r="L4" s="32"/>
      <c r="M4" s="32"/>
      <c r="N4" s="32"/>
      <c r="O4" s="33"/>
      <c r="P4" s="34" t="s">
        <v>173</v>
      </c>
      <c r="Q4" s="34"/>
      <c r="R4" s="34"/>
      <c r="S4" s="34"/>
      <c r="T4" s="34"/>
      <c r="U4" s="34"/>
      <c r="V4" s="34"/>
      <c r="W4" s="34"/>
      <c r="X4" s="34"/>
      <c r="Y4"/>
    </row>
    <row r="5" ht="35.1" customHeight="1" spans="2:24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26" t="s">
        <v>10</v>
      </c>
      <c r="I5" s="26" t="s">
        <v>11</v>
      </c>
      <c r="J5" s="26" t="s">
        <v>12</v>
      </c>
      <c r="K5" s="26"/>
      <c r="L5" s="26"/>
      <c r="M5" s="26"/>
      <c r="N5" s="26"/>
      <c r="O5" s="26"/>
      <c r="P5" s="26" t="s">
        <v>13</v>
      </c>
      <c r="Q5" s="26" t="s">
        <v>14</v>
      </c>
      <c r="R5" s="35" t="s">
        <v>18</v>
      </c>
      <c r="S5" s="26" t="s">
        <v>15</v>
      </c>
      <c r="T5" s="26" t="s">
        <v>16</v>
      </c>
      <c r="U5" s="26" t="s">
        <v>17</v>
      </c>
      <c r="V5" s="38" t="s">
        <v>168</v>
      </c>
      <c r="W5" s="38" t="s">
        <v>169</v>
      </c>
      <c r="X5" s="38" t="s">
        <v>170</v>
      </c>
    </row>
    <row r="6" ht="35.1" customHeight="1" spans="2:24">
      <c r="B6" s="14"/>
      <c r="C6" s="14"/>
      <c r="D6" s="14"/>
      <c r="E6" s="14"/>
      <c r="F6" s="14"/>
      <c r="G6" s="14"/>
      <c r="H6" s="26"/>
      <c r="I6" s="26"/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/>
      <c r="Q6" s="26"/>
      <c r="R6" s="36"/>
      <c r="S6" s="26"/>
      <c r="T6" s="26"/>
      <c r="U6" s="26"/>
      <c r="V6" s="38"/>
      <c r="W6" s="38"/>
      <c r="X6" s="38"/>
    </row>
    <row r="7" s="1" customFormat="1" ht="35.1" customHeight="1" spans="1:25">
      <c r="A7" s="15"/>
      <c r="B7" s="16" t="s">
        <v>121</v>
      </c>
      <c r="C7" s="16"/>
      <c r="D7" s="16"/>
      <c r="E7" s="16"/>
      <c r="F7" s="16"/>
      <c r="G7" s="16"/>
      <c r="H7" s="27">
        <f t="shared" ref="H7:X7" si="0">AVERAGE(H8:H17)</f>
        <v>23.6817025386107</v>
      </c>
      <c r="I7" s="27">
        <f t="shared" si="0"/>
        <v>79.4488599081452</v>
      </c>
      <c r="J7" s="27">
        <f t="shared" si="0"/>
        <v>2.48315405348298</v>
      </c>
      <c r="K7" s="27">
        <f t="shared" si="0"/>
        <v>0.408524991301379</v>
      </c>
      <c r="L7" s="27">
        <f t="shared" si="0"/>
        <v>0</v>
      </c>
      <c r="M7" s="27">
        <f t="shared" si="0"/>
        <v>1.94050002667812</v>
      </c>
      <c r="N7" s="27">
        <f t="shared" si="0"/>
        <v>0.109327448201895</v>
      </c>
      <c r="O7" s="27">
        <f t="shared" si="0"/>
        <v>0.0248015873015873</v>
      </c>
      <c r="P7" s="27">
        <f t="shared" si="0"/>
        <v>44.4312956760752</v>
      </c>
      <c r="Q7" s="27">
        <f t="shared" si="0"/>
        <v>10.56</v>
      </c>
      <c r="R7" s="27">
        <f t="shared" si="0"/>
        <v>16.5</v>
      </c>
      <c r="S7" s="27">
        <f t="shared" si="0"/>
        <v>0</v>
      </c>
      <c r="T7" s="27">
        <f t="shared" si="0"/>
        <v>1.00494838555118</v>
      </c>
      <c r="U7" s="27">
        <f t="shared" si="0"/>
        <v>0.444353794318222</v>
      </c>
      <c r="V7" s="39">
        <f t="shared" si="0"/>
        <v>26.72</v>
      </c>
      <c r="W7" s="40">
        <v>70</v>
      </c>
      <c r="X7" s="39">
        <f t="shared" si="0"/>
        <v>0.1</v>
      </c>
      <c r="Y7" s="15"/>
    </row>
    <row r="8" s="2" customFormat="1" ht="35.1" customHeight="1" spans="1:25">
      <c r="A8" s="17"/>
      <c r="B8" s="18" t="s">
        <v>122</v>
      </c>
      <c r="C8" s="18" t="s">
        <v>123</v>
      </c>
      <c r="D8" s="18" t="s">
        <v>124</v>
      </c>
      <c r="E8" s="28">
        <v>0.5</v>
      </c>
      <c r="F8" s="29" t="s">
        <v>33</v>
      </c>
      <c r="G8" s="30" t="str">
        <f t="shared" ref="G8:G12" si="1">IF(F8&gt;6.5,"长粒",IF(AND(F8&gt;=5.6,F8&lt;=6.5),"中粒",IF(AND(F8&lt;5.6),"短粒")))</f>
        <v>长粒</v>
      </c>
      <c r="H8" s="30">
        <v>22.3446893787575</v>
      </c>
      <c r="I8" s="30">
        <v>78.3966033966034</v>
      </c>
      <c r="J8" s="30">
        <v>2.44755244755245</v>
      </c>
      <c r="K8" s="30">
        <v>0.949050949050949</v>
      </c>
      <c r="L8" s="30">
        <v>0</v>
      </c>
      <c r="M8" s="30">
        <v>1.4985014985015</v>
      </c>
      <c r="N8" s="30">
        <v>0</v>
      </c>
      <c r="O8" s="30">
        <v>0</v>
      </c>
      <c r="P8" s="30">
        <v>0.4</v>
      </c>
      <c r="Q8" s="37">
        <v>10.5</v>
      </c>
      <c r="R8" s="37">
        <v>10.3</v>
      </c>
      <c r="S8" s="30">
        <v>0</v>
      </c>
      <c r="T8" s="30">
        <v>0.20116676725005</v>
      </c>
      <c r="U8" s="30">
        <v>0</v>
      </c>
      <c r="V8" s="30">
        <v>18.6</v>
      </c>
      <c r="W8" s="41">
        <v>57</v>
      </c>
      <c r="X8" s="30">
        <v>1</v>
      </c>
      <c r="Y8" s="46"/>
    </row>
    <row r="9" s="2" customFormat="1" ht="35.1" customHeight="1" spans="1:25">
      <c r="A9" s="17"/>
      <c r="B9" s="18" t="s">
        <v>125</v>
      </c>
      <c r="C9" s="18" t="s">
        <v>126</v>
      </c>
      <c r="D9" s="18" t="s">
        <v>127</v>
      </c>
      <c r="E9" s="28">
        <v>0.7</v>
      </c>
      <c r="F9" s="29" t="s">
        <v>33</v>
      </c>
      <c r="G9" s="30" t="str">
        <f t="shared" si="1"/>
        <v>长粒</v>
      </c>
      <c r="H9" s="30">
        <v>23.7724550898204</v>
      </c>
      <c r="I9" s="30">
        <v>79.1916167664671</v>
      </c>
      <c r="J9" s="30">
        <v>3.29341317365269</v>
      </c>
      <c r="K9" s="30">
        <v>0.499001996007984</v>
      </c>
      <c r="L9" s="30">
        <v>0</v>
      </c>
      <c r="M9" s="30">
        <v>2.79441117764471</v>
      </c>
      <c r="N9" s="30">
        <v>0</v>
      </c>
      <c r="O9" s="30">
        <v>0</v>
      </c>
      <c r="P9" s="30">
        <v>42.814371257485</v>
      </c>
      <c r="Q9" s="37">
        <v>11</v>
      </c>
      <c r="R9" s="37">
        <v>20.7</v>
      </c>
      <c r="S9" s="30">
        <v>0</v>
      </c>
      <c r="T9" s="30">
        <v>0.208029956313709</v>
      </c>
      <c r="U9" s="30">
        <v>0</v>
      </c>
      <c r="V9" s="30">
        <v>24.5</v>
      </c>
      <c r="W9" s="41">
        <v>74</v>
      </c>
      <c r="X9" s="30">
        <v>0</v>
      </c>
      <c r="Y9" s="46"/>
    </row>
    <row r="10" s="2" customFormat="1" ht="35.1" customHeight="1" spans="1:25">
      <c r="A10" s="17"/>
      <c r="B10" s="18" t="s">
        <v>128</v>
      </c>
      <c r="C10" s="18" t="s">
        <v>129</v>
      </c>
      <c r="D10" s="18" t="s">
        <v>43</v>
      </c>
      <c r="E10" s="43">
        <v>2</v>
      </c>
      <c r="F10" s="29" t="s">
        <v>33</v>
      </c>
      <c r="G10" s="30" t="str">
        <f t="shared" si="1"/>
        <v>长粒</v>
      </c>
      <c r="H10" s="30">
        <v>24</v>
      </c>
      <c r="I10" s="30">
        <v>77.2591113330005</v>
      </c>
      <c r="J10" s="30">
        <v>3.94408387418872</v>
      </c>
      <c r="K10" s="30">
        <v>0.748876684972541</v>
      </c>
      <c r="L10" s="30">
        <v>0</v>
      </c>
      <c r="M10" s="30">
        <v>3.04543185222167</v>
      </c>
      <c r="N10" s="30">
        <v>0.149775336994508</v>
      </c>
      <c r="O10" s="30">
        <v>0</v>
      </c>
      <c r="P10" s="30">
        <v>32.7508736894658</v>
      </c>
      <c r="Q10" s="37">
        <v>9.3</v>
      </c>
      <c r="R10" s="37">
        <v>18.5</v>
      </c>
      <c r="S10" s="30">
        <v>0</v>
      </c>
      <c r="T10" s="30">
        <v>0.463896732553449</v>
      </c>
      <c r="U10" s="30">
        <v>0</v>
      </c>
      <c r="V10" s="30">
        <v>55.8</v>
      </c>
      <c r="W10" s="41">
        <v>76</v>
      </c>
      <c r="X10" s="30">
        <v>0</v>
      </c>
      <c r="Y10" s="46"/>
    </row>
    <row r="11" s="2" customFormat="1" ht="35.1" customHeight="1" spans="1:25">
      <c r="A11" s="17"/>
      <c r="B11" s="18" t="s">
        <v>130</v>
      </c>
      <c r="C11" s="18" t="s">
        <v>131</v>
      </c>
      <c r="D11" s="18" t="s">
        <v>132</v>
      </c>
      <c r="E11" s="28">
        <v>1.5</v>
      </c>
      <c r="F11" s="29" t="s">
        <v>33</v>
      </c>
      <c r="G11" s="30" t="str">
        <f t="shared" si="1"/>
        <v>长粒</v>
      </c>
      <c r="H11" s="30">
        <v>25.5935613682093</v>
      </c>
      <c r="I11" s="30">
        <v>79.7660527625684</v>
      </c>
      <c r="J11" s="30">
        <v>2.93678446988552</v>
      </c>
      <c r="K11" s="30">
        <v>0.248880039820806</v>
      </c>
      <c r="L11" s="30">
        <v>0</v>
      </c>
      <c r="M11" s="30">
        <v>2.68790443006471</v>
      </c>
      <c r="N11" s="30">
        <v>0</v>
      </c>
      <c r="O11" s="30">
        <v>0</v>
      </c>
      <c r="P11" s="30">
        <v>56.0477849676456</v>
      </c>
      <c r="Q11" s="37">
        <v>12.3</v>
      </c>
      <c r="R11" s="37">
        <v>12.1</v>
      </c>
      <c r="S11" s="30">
        <v>0</v>
      </c>
      <c r="T11" s="30">
        <v>4.04828226555246</v>
      </c>
      <c r="U11" s="30">
        <v>0</v>
      </c>
      <c r="V11" s="30">
        <v>20</v>
      </c>
      <c r="W11" s="41">
        <v>71</v>
      </c>
      <c r="X11" s="30">
        <v>0</v>
      </c>
      <c r="Y11" s="46"/>
    </row>
    <row r="12" s="2" customFormat="1" ht="35.1" customHeight="1" spans="1:25">
      <c r="A12" s="17"/>
      <c r="B12" s="18" t="s">
        <v>133</v>
      </c>
      <c r="C12" s="18" t="s">
        <v>134</v>
      </c>
      <c r="D12" s="18" t="s">
        <v>43</v>
      </c>
      <c r="E12" s="28">
        <v>0.11</v>
      </c>
      <c r="F12" s="29" t="s">
        <v>33</v>
      </c>
      <c r="G12" s="30" t="str">
        <f t="shared" si="1"/>
        <v>长粒</v>
      </c>
      <c r="H12" s="30">
        <v>24.5967741935484</v>
      </c>
      <c r="I12" s="30">
        <v>79.5138888888889</v>
      </c>
      <c r="J12" s="30">
        <v>1.78571428571429</v>
      </c>
      <c r="K12" s="30">
        <v>0.0496031746031746</v>
      </c>
      <c r="L12" s="30">
        <v>0</v>
      </c>
      <c r="M12" s="30">
        <v>1.48809523809524</v>
      </c>
      <c r="N12" s="30">
        <v>0</v>
      </c>
      <c r="O12" s="30">
        <v>0.248015873015873</v>
      </c>
      <c r="P12" s="30">
        <v>48.5615079365079</v>
      </c>
      <c r="Q12" s="37">
        <v>9.8</v>
      </c>
      <c r="R12" s="37">
        <v>19.2</v>
      </c>
      <c r="S12" s="30">
        <v>0</v>
      </c>
      <c r="T12" s="30">
        <v>0.826934435912581</v>
      </c>
      <c r="U12" s="30">
        <v>0.218023255813953</v>
      </c>
      <c r="V12" s="30">
        <v>54.3</v>
      </c>
      <c r="W12" s="41">
        <v>74</v>
      </c>
      <c r="X12" s="30">
        <v>0</v>
      </c>
      <c r="Y12" s="46"/>
    </row>
    <row r="13" s="2" customFormat="1" ht="35.1" customHeight="1" spans="1:25">
      <c r="A13" s="17"/>
      <c r="B13" s="18" t="s">
        <v>135</v>
      </c>
      <c r="C13" s="18" t="s">
        <v>136</v>
      </c>
      <c r="D13" s="18" t="s">
        <v>137</v>
      </c>
      <c r="E13" s="44">
        <v>0.09</v>
      </c>
      <c r="F13" s="29" t="s">
        <v>33</v>
      </c>
      <c r="G13" s="30" t="str">
        <f t="shared" ref="G13:G17" si="2">IF(E13&gt;6.5,"长粒",IF(AND(E13&gt;=5.6,E13&lt;=6.5),"中粒",IF(AND(E13&lt;5.6),"短粒")))</f>
        <v>短粒</v>
      </c>
      <c r="H13" s="30">
        <v>23.4939759036145</v>
      </c>
      <c r="I13" s="30">
        <v>78.2178217821782</v>
      </c>
      <c r="J13" s="30">
        <v>3.76237623762376</v>
      </c>
      <c r="K13" s="30">
        <v>0.297029702970297</v>
      </c>
      <c r="L13" s="30">
        <v>0</v>
      </c>
      <c r="M13" s="30">
        <v>3.16831683168317</v>
      </c>
      <c r="N13" s="30">
        <v>0.297029702970297</v>
      </c>
      <c r="O13" s="30">
        <v>0</v>
      </c>
      <c r="P13" s="30">
        <v>52.5247524752475</v>
      </c>
      <c r="Q13" s="45">
        <v>11.2</v>
      </c>
      <c r="R13" s="45">
        <v>18.3</v>
      </c>
      <c r="S13" s="30">
        <v>0</v>
      </c>
      <c r="T13" s="30">
        <v>1.80098235401128</v>
      </c>
      <c r="U13" s="30">
        <v>0</v>
      </c>
      <c r="V13" s="30">
        <v>8.9</v>
      </c>
      <c r="W13" s="41">
        <v>74</v>
      </c>
      <c r="X13" s="30">
        <v>0</v>
      </c>
      <c r="Y13" s="46"/>
    </row>
    <row r="14" s="2" customFormat="1" ht="35.1" customHeight="1" spans="1:25">
      <c r="A14" s="17"/>
      <c r="B14" s="18" t="s">
        <v>138</v>
      </c>
      <c r="C14" s="18" t="s">
        <v>139</v>
      </c>
      <c r="D14" s="18" t="s">
        <v>140</v>
      </c>
      <c r="E14" s="28">
        <v>4.2</v>
      </c>
      <c r="F14" s="29" t="s">
        <v>33</v>
      </c>
      <c r="G14" s="30" t="str">
        <f t="shared" si="2"/>
        <v>短粒</v>
      </c>
      <c r="H14" s="30">
        <v>23.46</v>
      </c>
      <c r="I14" s="30">
        <v>81.6600397614314</v>
      </c>
      <c r="J14" s="30">
        <v>1.98807157057654</v>
      </c>
      <c r="K14" s="30">
        <v>0.149105367793241</v>
      </c>
      <c r="L14" s="30">
        <v>0</v>
      </c>
      <c r="M14" s="30">
        <v>1.54075546719682</v>
      </c>
      <c r="N14" s="30">
        <v>0.298210735586481</v>
      </c>
      <c r="O14" s="30">
        <v>0</v>
      </c>
      <c r="P14" s="30">
        <v>50.6461232604374</v>
      </c>
      <c r="Q14" s="37">
        <v>11.4</v>
      </c>
      <c r="R14" s="37">
        <v>22</v>
      </c>
      <c r="S14" s="30">
        <v>0</v>
      </c>
      <c r="T14" s="30">
        <v>0.131851572800904</v>
      </c>
      <c r="U14" s="30">
        <v>0</v>
      </c>
      <c r="V14" s="30">
        <v>19.9</v>
      </c>
      <c r="W14" s="41">
        <v>76</v>
      </c>
      <c r="X14" s="30">
        <v>0</v>
      </c>
      <c r="Y14" s="46"/>
    </row>
    <row r="15" s="2" customFormat="1" ht="35.1" customHeight="1" spans="1:25">
      <c r="A15" s="17"/>
      <c r="B15" s="18" t="s">
        <v>141</v>
      </c>
      <c r="C15" s="18" t="s">
        <v>142</v>
      </c>
      <c r="D15" s="18" t="s">
        <v>143</v>
      </c>
      <c r="E15" s="28">
        <v>5.8</v>
      </c>
      <c r="F15" s="29" t="s">
        <v>33</v>
      </c>
      <c r="G15" s="30" t="str">
        <f t="shared" si="2"/>
        <v>中粒</v>
      </c>
      <c r="H15" s="30">
        <v>24.06</v>
      </c>
      <c r="I15" s="30">
        <v>80.8721506442022</v>
      </c>
      <c r="J15" s="30">
        <v>1.78394449950446</v>
      </c>
      <c r="K15" s="30">
        <v>0.594648166501487</v>
      </c>
      <c r="L15" s="30">
        <v>0</v>
      </c>
      <c r="M15" s="30">
        <v>1.18929633300297</v>
      </c>
      <c r="N15" s="30">
        <v>0</v>
      </c>
      <c r="O15" s="30">
        <v>0</v>
      </c>
      <c r="P15" s="30">
        <v>43.8553022794846</v>
      </c>
      <c r="Q15" s="37">
        <v>8.4</v>
      </c>
      <c r="R15" s="37">
        <v>19.5</v>
      </c>
      <c r="S15" s="30">
        <v>0</v>
      </c>
      <c r="T15" s="30">
        <v>0.451096985851958</v>
      </c>
      <c r="U15" s="30">
        <v>2.54416961130742</v>
      </c>
      <c r="V15" s="30">
        <v>30.9</v>
      </c>
      <c r="W15" s="41">
        <v>61</v>
      </c>
      <c r="X15" s="30">
        <v>0</v>
      </c>
      <c r="Y15" s="46"/>
    </row>
    <row r="16" s="3" customFormat="1" ht="35.1" customHeight="1" spans="1:25">
      <c r="A16" s="19"/>
      <c r="B16" s="18" t="s">
        <v>144</v>
      </c>
      <c r="C16" s="18" t="s">
        <v>145</v>
      </c>
      <c r="D16" s="18" t="s">
        <v>146</v>
      </c>
      <c r="E16" s="43">
        <v>0.2</v>
      </c>
      <c r="F16" s="29" t="s">
        <v>33</v>
      </c>
      <c r="G16" s="30" t="str">
        <f t="shared" si="2"/>
        <v>短粒</v>
      </c>
      <c r="H16" s="30">
        <v>22.289156626506</v>
      </c>
      <c r="I16" s="30">
        <v>79.8600699650175</v>
      </c>
      <c r="J16" s="30">
        <v>0.899550224887556</v>
      </c>
      <c r="K16" s="30">
        <v>0.399800099950025</v>
      </c>
      <c r="L16" s="30">
        <v>0</v>
      </c>
      <c r="M16" s="30">
        <v>0.499750124937531</v>
      </c>
      <c r="N16" s="30">
        <v>0</v>
      </c>
      <c r="O16" s="30">
        <v>0</v>
      </c>
      <c r="P16" s="30">
        <v>54.6226886556722</v>
      </c>
      <c r="Q16" s="37">
        <v>10.5</v>
      </c>
      <c r="R16" s="37">
        <v>12</v>
      </c>
      <c r="S16" s="30">
        <v>0</v>
      </c>
      <c r="T16" s="30">
        <v>0.66091426473288</v>
      </c>
      <c r="U16" s="30">
        <v>1.68134507606085</v>
      </c>
      <c r="V16" s="30">
        <v>7.1</v>
      </c>
      <c r="W16" s="41">
        <v>71</v>
      </c>
      <c r="X16" s="30">
        <v>0</v>
      </c>
      <c r="Y16" s="19"/>
    </row>
    <row r="17" s="3" customFormat="1" ht="35.1" customHeight="1" spans="1:25">
      <c r="A17" s="19"/>
      <c r="B17" s="18" t="s">
        <v>147</v>
      </c>
      <c r="C17" s="18" t="s">
        <v>148</v>
      </c>
      <c r="D17" s="18" t="s">
        <v>149</v>
      </c>
      <c r="E17" s="28">
        <v>0.18</v>
      </c>
      <c r="F17" s="29" t="s">
        <v>33</v>
      </c>
      <c r="G17" s="30" t="str">
        <f t="shared" si="2"/>
        <v>短粒</v>
      </c>
      <c r="H17" s="30">
        <v>23.2064128256513</v>
      </c>
      <c r="I17" s="30">
        <v>79.7512437810945</v>
      </c>
      <c r="J17" s="30">
        <v>1.99004975124378</v>
      </c>
      <c r="K17" s="30">
        <v>0.149253731343284</v>
      </c>
      <c r="L17" s="30">
        <v>0</v>
      </c>
      <c r="M17" s="30">
        <v>1.49253731343284</v>
      </c>
      <c r="N17" s="30">
        <v>0.348258706467662</v>
      </c>
      <c r="O17" s="30">
        <v>0</v>
      </c>
      <c r="P17" s="30">
        <v>62.089552238806</v>
      </c>
      <c r="Q17" s="37">
        <v>11.2</v>
      </c>
      <c r="R17" s="37">
        <v>12.4</v>
      </c>
      <c r="S17" s="30">
        <v>0</v>
      </c>
      <c r="T17" s="30">
        <v>1.25632852053253</v>
      </c>
      <c r="U17" s="30">
        <v>0</v>
      </c>
      <c r="V17" s="30">
        <v>27.2</v>
      </c>
      <c r="W17" s="41">
        <v>71</v>
      </c>
      <c r="X17" s="30">
        <v>0</v>
      </c>
      <c r="Y17" s="19"/>
    </row>
    <row r="18" ht="18.75" spans="2:24">
      <c r="B18" s="20"/>
      <c r="C18" s="20"/>
      <c r="D18" s="21"/>
      <c r="E18" s="21"/>
      <c r="F18" s="31"/>
      <c r="G18" s="31"/>
      <c r="H18" s="31"/>
      <c r="I18" s="31"/>
      <c r="J18" s="3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2"/>
      <c r="X18" s="3"/>
    </row>
    <row r="19" ht="18.75" spans="2:25">
      <c r="B19" s="20"/>
      <c r="C19" s="20"/>
      <c r="D19" s="21"/>
      <c r="E19" s="21"/>
      <c r="F19" s="31"/>
      <c r="G19" s="31"/>
      <c r="H19" s="4"/>
      <c r="I19"/>
      <c r="J19"/>
      <c r="W19"/>
      <c r="Y19"/>
    </row>
    <row r="20" ht="18.75" spans="2:25">
      <c r="B20" s="20"/>
      <c r="C20" s="20"/>
      <c r="D20" s="21"/>
      <c r="E20" s="21"/>
      <c r="F20" s="31"/>
      <c r="G20" s="31"/>
      <c r="H20" s="4"/>
      <c r="I20"/>
      <c r="J20"/>
      <c r="W20"/>
      <c r="Y20"/>
    </row>
    <row r="21" ht="18.75" spans="2:25">
      <c r="B21" s="20"/>
      <c r="C21" s="20"/>
      <c r="D21" s="21"/>
      <c r="E21" s="21"/>
      <c r="F21" s="31"/>
      <c r="G21" s="31"/>
      <c r="H21" s="4"/>
      <c r="I21"/>
      <c r="J21"/>
      <c r="W21"/>
      <c r="Y21"/>
    </row>
    <row r="22" ht="18.75" spans="2:24">
      <c r="B22" s="20"/>
      <c r="C22" s="20"/>
      <c r="D22" s="21"/>
      <c r="E22" s="21"/>
      <c r="F22" s="31"/>
      <c r="G22" s="31"/>
      <c r="H22" s="31"/>
      <c r="I22" s="31"/>
      <c r="J22" s="3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2"/>
      <c r="X22" s="3"/>
    </row>
    <row r="23" ht="18.75" spans="2:24">
      <c r="B23" s="20"/>
      <c r="C23" s="20"/>
      <c r="D23" s="21"/>
      <c r="E23" s="21"/>
      <c r="F23" s="31"/>
      <c r="G23" s="31"/>
      <c r="H23" s="31"/>
      <c r="I23" s="31"/>
      <c r="J23" s="3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2"/>
      <c r="X23" s="3"/>
    </row>
    <row r="24" ht="18.75" spans="2:24">
      <c r="B24" s="20"/>
      <c r="C24" s="20"/>
      <c r="D24" s="21"/>
      <c r="E24" s="21"/>
      <c r="F24" s="31"/>
      <c r="G24" s="31"/>
      <c r="H24" s="31"/>
      <c r="I24" s="31"/>
      <c r="J24" s="3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2"/>
      <c r="X24" s="3"/>
    </row>
    <row r="25" ht="18.75" spans="2:24">
      <c r="B25" s="20"/>
      <c r="C25" s="20"/>
      <c r="D25" s="21"/>
      <c r="E25" s="21"/>
      <c r="F25" s="31"/>
      <c r="G25" s="31"/>
      <c r="H25" s="31"/>
      <c r="I25" s="31"/>
      <c r="J25" s="3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2"/>
      <c r="X25" s="3"/>
    </row>
    <row r="26" ht="18.75" spans="2:10">
      <c r="B26" s="20"/>
      <c r="C26" s="20"/>
      <c r="D26" s="21"/>
      <c r="E26" s="21"/>
      <c r="F26" s="31"/>
      <c r="G26" s="31"/>
      <c r="H26" s="31"/>
      <c r="I26" s="31"/>
      <c r="J26" s="31"/>
    </row>
    <row r="27" ht="18.75" spans="2:10">
      <c r="B27" s="20"/>
      <c r="C27" s="20"/>
      <c r="D27" s="21"/>
      <c r="E27" s="21"/>
      <c r="F27" s="31"/>
      <c r="G27" s="31"/>
      <c r="H27" s="31"/>
      <c r="I27" s="31"/>
      <c r="J27" s="31"/>
    </row>
    <row r="28" ht="18.75" spans="2:10">
      <c r="B28" s="20"/>
      <c r="C28" s="20"/>
      <c r="D28" s="21"/>
      <c r="E28" s="21"/>
      <c r="F28" s="31"/>
      <c r="G28" s="31"/>
      <c r="H28" s="31"/>
      <c r="I28" s="31"/>
      <c r="J28" s="31"/>
    </row>
    <row r="29" ht="18.75" spans="2:10">
      <c r="B29" s="20"/>
      <c r="C29" s="20"/>
      <c r="D29" s="21"/>
      <c r="E29" s="21"/>
      <c r="F29" s="31"/>
      <c r="G29" s="31"/>
      <c r="H29" s="31"/>
      <c r="I29" s="31"/>
      <c r="J29" s="31"/>
    </row>
    <row r="30" ht="18.75" spans="2:10">
      <c r="B30" s="20"/>
      <c r="C30" s="20"/>
      <c r="D30" s="21"/>
      <c r="E30" s="21"/>
      <c r="F30" s="31"/>
      <c r="G30" s="31"/>
      <c r="H30" s="31"/>
      <c r="I30" s="31"/>
      <c r="J30" s="31"/>
    </row>
    <row r="31" ht="18.75" spans="2:10">
      <c r="B31" s="20"/>
      <c r="C31" s="20"/>
      <c r="D31" s="21"/>
      <c r="E31" s="21"/>
      <c r="F31" s="31"/>
      <c r="G31" s="31"/>
      <c r="H31" s="31"/>
      <c r="I31" s="31"/>
      <c r="J31" s="31"/>
    </row>
    <row r="32" ht="18.75" spans="2:10">
      <c r="B32" s="20"/>
      <c r="C32" s="20"/>
      <c r="D32" s="21"/>
      <c r="E32" s="21"/>
      <c r="F32" s="31"/>
      <c r="G32" s="31"/>
      <c r="H32" s="31"/>
      <c r="I32" s="31"/>
      <c r="J32" s="31"/>
    </row>
    <row r="33" ht="18.75" spans="2:10">
      <c r="B33" s="20"/>
      <c r="C33" s="20"/>
      <c r="D33" s="21"/>
      <c r="E33" s="21"/>
      <c r="F33" s="31"/>
      <c r="G33" s="31"/>
      <c r="H33" s="31"/>
      <c r="I33" s="31"/>
      <c r="J33" s="31"/>
    </row>
    <row r="34" ht="18.75" spans="2:10">
      <c r="B34" s="20"/>
      <c r="C34" s="20"/>
      <c r="D34" s="21"/>
      <c r="E34" s="21"/>
      <c r="F34" s="31"/>
      <c r="G34" s="31"/>
      <c r="H34" s="31"/>
      <c r="I34" s="31"/>
      <c r="J34" s="31"/>
    </row>
    <row r="35" ht="18.75" spans="2:10">
      <c r="B35" s="20"/>
      <c r="C35" s="20"/>
      <c r="D35" s="21"/>
      <c r="E35" s="21"/>
      <c r="F35" s="31"/>
      <c r="G35" s="31"/>
      <c r="H35" s="31"/>
      <c r="I35" s="31"/>
      <c r="J35" s="31"/>
    </row>
    <row r="36" ht="18.75" spans="2:10">
      <c r="B36" s="20"/>
      <c r="C36" s="20"/>
      <c r="D36" s="21"/>
      <c r="E36" s="21"/>
      <c r="F36" s="31"/>
      <c r="G36" s="31"/>
      <c r="H36" s="31"/>
      <c r="I36" s="31"/>
      <c r="J36" s="31"/>
    </row>
    <row r="37" ht="18.75" spans="2:10">
      <c r="B37" s="20"/>
      <c r="C37" s="20"/>
      <c r="D37" s="21"/>
      <c r="E37" s="21"/>
      <c r="F37" s="31"/>
      <c r="G37" s="31"/>
      <c r="H37" s="31"/>
      <c r="I37" s="31"/>
      <c r="J37" s="31"/>
    </row>
    <row r="38" ht="18.75" spans="2:10">
      <c r="B38" s="20"/>
      <c r="C38" s="20"/>
      <c r="D38" s="21"/>
      <c r="E38" s="21"/>
      <c r="F38" s="31"/>
      <c r="G38" s="31"/>
      <c r="H38" s="31"/>
      <c r="I38" s="31"/>
      <c r="J38" s="31"/>
    </row>
    <row r="39" ht="18.75" spans="2:10">
      <c r="B39" s="20"/>
      <c r="C39" s="20"/>
      <c r="D39" s="21"/>
      <c r="E39" s="21"/>
      <c r="F39" s="31"/>
      <c r="G39" s="31"/>
      <c r="H39" s="31"/>
      <c r="I39" s="31"/>
      <c r="J39" s="31"/>
    </row>
    <row r="40" ht="18.75" spans="2:10">
      <c r="B40" s="20"/>
      <c r="C40" s="20"/>
      <c r="D40" s="21"/>
      <c r="E40" s="21"/>
      <c r="F40" s="31"/>
      <c r="G40" s="31"/>
      <c r="H40" s="31"/>
      <c r="I40" s="31"/>
      <c r="J40" s="31"/>
    </row>
    <row r="41" ht="18.75" spans="2:10">
      <c r="B41" s="20"/>
      <c r="C41" s="20"/>
      <c r="D41" s="21"/>
      <c r="E41" s="21"/>
      <c r="F41" s="31"/>
      <c r="G41" s="31"/>
      <c r="H41" s="31"/>
      <c r="I41" s="31"/>
      <c r="J41" s="31"/>
    </row>
    <row r="42" ht="18.75" spans="2:10">
      <c r="B42" s="20"/>
      <c r="C42" s="20"/>
      <c r="D42" s="21"/>
      <c r="E42" s="21"/>
      <c r="F42" s="31"/>
      <c r="G42" s="31"/>
      <c r="H42" s="31"/>
      <c r="I42" s="31"/>
      <c r="J42" s="31"/>
    </row>
    <row r="43" ht="18.75" spans="2:10">
      <c r="B43" s="20"/>
      <c r="C43" s="20"/>
      <c r="D43" s="21"/>
      <c r="E43" s="21"/>
      <c r="F43" s="31"/>
      <c r="G43" s="31"/>
      <c r="H43" s="31"/>
      <c r="I43" s="31"/>
      <c r="J43" s="31"/>
    </row>
    <row r="44" ht="18.75" spans="2:10">
      <c r="B44" s="20"/>
      <c r="C44" s="20"/>
      <c r="D44" s="21"/>
      <c r="E44" s="21"/>
      <c r="F44" s="31"/>
      <c r="G44" s="31"/>
      <c r="H44" s="31"/>
      <c r="I44" s="31"/>
      <c r="J44" s="31"/>
    </row>
    <row r="45" ht="18.75" spans="2:10">
      <c r="B45" s="20"/>
      <c r="C45" s="20"/>
      <c r="D45" s="21"/>
      <c r="E45" s="21"/>
      <c r="F45" s="31"/>
      <c r="G45" s="31"/>
      <c r="H45" s="31"/>
      <c r="I45" s="31"/>
      <c r="J45" s="31"/>
    </row>
    <row r="46" ht="18.75" spans="2:10">
      <c r="B46" s="20"/>
      <c r="C46" s="20"/>
      <c r="D46" s="21"/>
      <c r="E46" s="21"/>
      <c r="F46" s="31"/>
      <c r="G46" s="31"/>
      <c r="H46" s="31"/>
      <c r="I46" s="31"/>
      <c r="J46" s="31"/>
    </row>
    <row r="47" ht="18.75" spans="2:10">
      <c r="B47" s="20"/>
      <c r="C47" s="20"/>
      <c r="D47" s="21"/>
      <c r="E47" s="21"/>
      <c r="F47" s="31"/>
      <c r="G47" s="31"/>
      <c r="H47" s="31"/>
      <c r="I47" s="31"/>
      <c r="J47" s="31"/>
    </row>
    <row r="48" ht="18.75" spans="2:10">
      <c r="B48" s="20"/>
      <c r="C48" s="20"/>
      <c r="D48" s="21"/>
      <c r="E48" s="21"/>
      <c r="F48" s="31"/>
      <c r="G48" s="31"/>
      <c r="H48" s="31"/>
      <c r="I48" s="31"/>
      <c r="J48" s="31"/>
    </row>
    <row r="49" ht="18.75" spans="2:10">
      <c r="B49" s="20"/>
      <c r="C49" s="20"/>
      <c r="D49" s="21"/>
      <c r="E49" s="21"/>
      <c r="F49" s="31"/>
      <c r="G49" s="31"/>
      <c r="H49" s="31"/>
      <c r="I49" s="31"/>
      <c r="J49" s="31"/>
    </row>
  </sheetData>
  <sheetProtection formatCells="0" insertHyperlinks="0" autoFilter="0"/>
  <mergeCells count="22">
    <mergeCell ref="B2:X2"/>
    <mergeCell ref="B4:H4"/>
    <mergeCell ref="P4:X4"/>
    <mergeCell ref="J5:O5"/>
    <mergeCell ref="B7:G7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277777777778" right="0.590277777777778" top="0.786805555555556" bottom="0.786805555555556" header="0.511805555555556" footer="0.511805555555556"/>
  <pageSetup paperSize="9" scale="68" fitToHeight="0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9"/>
  <sheetViews>
    <sheetView topLeftCell="C1" workbookViewId="0">
      <pane ySplit="7" topLeftCell="A8" activePane="bottomLeft" state="frozen"/>
      <selection/>
      <selection pane="bottomLeft" activeCell="W7" sqref="W7"/>
    </sheetView>
  </sheetViews>
  <sheetFormatPr defaultColWidth="9" defaultRowHeight="14.25"/>
  <cols>
    <col min="1" max="1" width="9" style="4"/>
    <col min="2" max="2" width="14" style="5" customWidth="1"/>
    <col min="3" max="3" width="16.625" style="5" customWidth="1"/>
    <col min="4" max="4" width="12.625" customWidth="1"/>
    <col min="5" max="5" width="7.625" customWidth="1"/>
    <col min="6" max="6" width="8.875" style="6" customWidth="1"/>
    <col min="7" max="10" width="7.625" style="6" customWidth="1"/>
    <col min="11" max="22" width="7.625" customWidth="1"/>
    <col min="23" max="23" width="7.625" style="7" customWidth="1"/>
    <col min="24" max="24" width="7.625" customWidth="1"/>
    <col min="25" max="25" width="9" style="4"/>
    <col min="257" max="257" width="10.75" customWidth="1"/>
    <col min="258" max="258" width="26.375" customWidth="1"/>
    <col min="259" max="260" width="9.875" customWidth="1"/>
    <col min="261" max="262" width="7.75" customWidth="1"/>
    <col min="263" max="263" width="7.625" customWidth="1"/>
    <col min="264" max="265" width="6.5" customWidth="1"/>
    <col min="266" max="266" width="7.125" customWidth="1"/>
    <col min="267" max="268" width="6.5" customWidth="1"/>
    <col min="269" max="275" width="7.5" customWidth="1"/>
    <col min="513" max="513" width="10.75" customWidth="1"/>
    <col min="514" max="514" width="26.375" customWidth="1"/>
    <col min="515" max="516" width="9.875" customWidth="1"/>
    <col min="517" max="518" width="7.75" customWidth="1"/>
    <col min="519" max="519" width="7.625" customWidth="1"/>
    <col min="520" max="521" width="6.5" customWidth="1"/>
    <col min="522" max="522" width="7.125" customWidth="1"/>
    <col min="523" max="524" width="6.5" customWidth="1"/>
    <col min="525" max="531" width="7.5" customWidth="1"/>
    <col min="769" max="769" width="10.75" customWidth="1"/>
    <col min="770" max="770" width="26.375" customWidth="1"/>
    <col min="771" max="772" width="9.875" customWidth="1"/>
    <col min="773" max="774" width="7.75" customWidth="1"/>
    <col min="775" max="775" width="7.625" customWidth="1"/>
    <col min="776" max="777" width="6.5" customWidth="1"/>
    <col min="778" max="778" width="7.125" customWidth="1"/>
    <col min="779" max="780" width="6.5" customWidth="1"/>
    <col min="781" max="787" width="7.5" customWidth="1"/>
    <col min="1025" max="1025" width="10.75" customWidth="1"/>
    <col min="1026" max="1026" width="26.375" customWidth="1"/>
    <col min="1027" max="1028" width="9.875" customWidth="1"/>
    <col min="1029" max="1030" width="7.75" customWidth="1"/>
    <col min="1031" max="1031" width="7.625" customWidth="1"/>
    <col min="1032" max="1033" width="6.5" customWidth="1"/>
    <col min="1034" max="1034" width="7.125" customWidth="1"/>
    <col min="1035" max="1036" width="6.5" customWidth="1"/>
    <col min="1037" max="1043" width="7.5" customWidth="1"/>
    <col min="1281" max="1281" width="10.75" customWidth="1"/>
    <col min="1282" max="1282" width="26.375" customWidth="1"/>
    <col min="1283" max="1284" width="9.875" customWidth="1"/>
    <col min="1285" max="1286" width="7.75" customWidth="1"/>
    <col min="1287" max="1287" width="7.625" customWidth="1"/>
    <col min="1288" max="1289" width="6.5" customWidth="1"/>
    <col min="1290" max="1290" width="7.125" customWidth="1"/>
    <col min="1291" max="1292" width="6.5" customWidth="1"/>
    <col min="1293" max="1299" width="7.5" customWidth="1"/>
    <col min="1537" max="1537" width="10.75" customWidth="1"/>
    <col min="1538" max="1538" width="26.375" customWidth="1"/>
    <col min="1539" max="1540" width="9.875" customWidth="1"/>
    <col min="1541" max="1542" width="7.75" customWidth="1"/>
    <col min="1543" max="1543" width="7.625" customWidth="1"/>
    <col min="1544" max="1545" width="6.5" customWidth="1"/>
    <col min="1546" max="1546" width="7.125" customWidth="1"/>
    <col min="1547" max="1548" width="6.5" customWidth="1"/>
    <col min="1549" max="1555" width="7.5" customWidth="1"/>
    <col min="1793" max="1793" width="10.75" customWidth="1"/>
    <col min="1794" max="1794" width="26.375" customWidth="1"/>
    <col min="1795" max="1796" width="9.875" customWidth="1"/>
    <col min="1797" max="1798" width="7.75" customWidth="1"/>
    <col min="1799" max="1799" width="7.625" customWidth="1"/>
    <col min="1800" max="1801" width="6.5" customWidth="1"/>
    <col min="1802" max="1802" width="7.125" customWidth="1"/>
    <col min="1803" max="1804" width="6.5" customWidth="1"/>
    <col min="1805" max="1811" width="7.5" customWidth="1"/>
    <col min="2049" max="2049" width="10.75" customWidth="1"/>
    <col min="2050" max="2050" width="26.375" customWidth="1"/>
    <col min="2051" max="2052" width="9.875" customWidth="1"/>
    <col min="2053" max="2054" width="7.75" customWidth="1"/>
    <col min="2055" max="2055" width="7.625" customWidth="1"/>
    <col min="2056" max="2057" width="6.5" customWidth="1"/>
    <col min="2058" max="2058" width="7.125" customWidth="1"/>
    <col min="2059" max="2060" width="6.5" customWidth="1"/>
    <col min="2061" max="2067" width="7.5" customWidth="1"/>
    <col min="2305" max="2305" width="10.75" customWidth="1"/>
    <col min="2306" max="2306" width="26.375" customWidth="1"/>
    <col min="2307" max="2308" width="9.875" customWidth="1"/>
    <col min="2309" max="2310" width="7.75" customWidth="1"/>
    <col min="2311" max="2311" width="7.625" customWidth="1"/>
    <col min="2312" max="2313" width="6.5" customWidth="1"/>
    <col min="2314" max="2314" width="7.125" customWidth="1"/>
    <col min="2315" max="2316" width="6.5" customWidth="1"/>
    <col min="2317" max="2323" width="7.5" customWidth="1"/>
    <col min="2561" max="2561" width="10.75" customWidth="1"/>
    <col min="2562" max="2562" width="26.375" customWidth="1"/>
    <col min="2563" max="2564" width="9.875" customWidth="1"/>
    <col min="2565" max="2566" width="7.75" customWidth="1"/>
    <col min="2567" max="2567" width="7.625" customWidth="1"/>
    <col min="2568" max="2569" width="6.5" customWidth="1"/>
    <col min="2570" max="2570" width="7.125" customWidth="1"/>
    <col min="2571" max="2572" width="6.5" customWidth="1"/>
    <col min="2573" max="2579" width="7.5" customWidth="1"/>
    <col min="2817" max="2817" width="10.75" customWidth="1"/>
    <col min="2818" max="2818" width="26.375" customWidth="1"/>
    <col min="2819" max="2820" width="9.875" customWidth="1"/>
    <col min="2821" max="2822" width="7.75" customWidth="1"/>
    <col min="2823" max="2823" width="7.625" customWidth="1"/>
    <col min="2824" max="2825" width="6.5" customWidth="1"/>
    <col min="2826" max="2826" width="7.125" customWidth="1"/>
    <col min="2827" max="2828" width="6.5" customWidth="1"/>
    <col min="2829" max="2835" width="7.5" customWidth="1"/>
    <col min="3073" max="3073" width="10.75" customWidth="1"/>
    <col min="3074" max="3074" width="26.375" customWidth="1"/>
    <col min="3075" max="3076" width="9.875" customWidth="1"/>
    <col min="3077" max="3078" width="7.75" customWidth="1"/>
    <col min="3079" max="3079" width="7.625" customWidth="1"/>
    <col min="3080" max="3081" width="6.5" customWidth="1"/>
    <col min="3082" max="3082" width="7.125" customWidth="1"/>
    <col min="3083" max="3084" width="6.5" customWidth="1"/>
    <col min="3085" max="3091" width="7.5" customWidth="1"/>
    <col min="3329" max="3329" width="10.75" customWidth="1"/>
    <col min="3330" max="3330" width="26.375" customWidth="1"/>
    <col min="3331" max="3332" width="9.875" customWidth="1"/>
    <col min="3333" max="3334" width="7.75" customWidth="1"/>
    <col min="3335" max="3335" width="7.625" customWidth="1"/>
    <col min="3336" max="3337" width="6.5" customWidth="1"/>
    <col min="3338" max="3338" width="7.125" customWidth="1"/>
    <col min="3339" max="3340" width="6.5" customWidth="1"/>
    <col min="3341" max="3347" width="7.5" customWidth="1"/>
    <col min="3585" max="3585" width="10.75" customWidth="1"/>
    <col min="3586" max="3586" width="26.375" customWidth="1"/>
    <col min="3587" max="3588" width="9.875" customWidth="1"/>
    <col min="3589" max="3590" width="7.75" customWidth="1"/>
    <col min="3591" max="3591" width="7.625" customWidth="1"/>
    <col min="3592" max="3593" width="6.5" customWidth="1"/>
    <col min="3594" max="3594" width="7.125" customWidth="1"/>
    <col min="3595" max="3596" width="6.5" customWidth="1"/>
    <col min="3597" max="3603" width="7.5" customWidth="1"/>
    <col min="3841" max="3841" width="10.75" customWidth="1"/>
    <col min="3842" max="3842" width="26.375" customWidth="1"/>
    <col min="3843" max="3844" width="9.875" customWidth="1"/>
    <col min="3845" max="3846" width="7.75" customWidth="1"/>
    <col min="3847" max="3847" width="7.625" customWidth="1"/>
    <col min="3848" max="3849" width="6.5" customWidth="1"/>
    <col min="3850" max="3850" width="7.125" customWidth="1"/>
    <col min="3851" max="3852" width="6.5" customWidth="1"/>
    <col min="3853" max="3859" width="7.5" customWidth="1"/>
    <col min="4097" max="4097" width="10.75" customWidth="1"/>
    <col min="4098" max="4098" width="26.375" customWidth="1"/>
    <col min="4099" max="4100" width="9.875" customWidth="1"/>
    <col min="4101" max="4102" width="7.75" customWidth="1"/>
    <col min="4103" max="4103" width="7.625" customWidth="1"/>
    <col min="4104" max="4105" width="6.5" customWidth="1"/>
    <col min="4106" max="4106" width="7.125" customWidth="1"/>
    <col min="4107" max="4108" width="6.5" customWidth="1"/>
    <col min="4109" max="4115" width="7.5" customWidth="1"/>
    <col min="4353" max="4353" width="10.75" customWidth="1"/>
    <col min="4354" max="4354" width="26.375" customWidth="1"/>
    <col min="4355" max="4356" width="9.875" customWidth="1"/>
    <col min="4357" max="4358" width="7.75" customWidth="1"/>
    <col min="4359" max="4359" width="7.625" customWidth="1"/>
    <col min="4360" max="4361" width="6.5" customWidth="1"/>
    <col min="4362" max="4362" width="7.125" customWidth="1"/>
    <col min="4363" max="4364" width="6.5" customWidth="1"/>
    <col min="4365" max="4371" width="7.5" customWidth="1"/>
    <col min="4609" max="4609" width="10.75" customWidth="1"/>
    <col min="4610" max="4610" width="26.375" customWidth="1"/>
    <col min="4611" max="4612" width="9.875" customWidth="1"/>
    <col min="4613" max="4614" width="7.75" customWidth="1"/>
    <col min="4615" max="4615" width="7.625" customWidth="1"/>
    <col min="4616" max="4617" width="6.5" customWidth="1"/>
    <col min="4618" max="4618" width="7.125" customWidth="1"/>
    <col min="4619" max="4620" width="6.5" customWidth="1"/>
    <col min="4621" max="4627" width="7.5" customWidth="1"/>
    <col min="4865" max="4865" width="10.75" customWidth="1"/>
    <col min="4866" max="4866" width="26.375" customWidth="1"/>
    <col min="4867" max="4868" width="9.875" customWidth="1"/>
    <col min="4869" max="4870" width="7.75" customWidth="1"/>
    <col min="4871" max="4871" width="7.625" customWidth="1"/>
    <col min="4872" max="4873" width="6.5" customWidth="1"/>
    <col min="4874" max="4874" width="7.125" customWidth="1"/>
    <col min="4875" max="4876" width="6.5" customWidth="1"/>
    <col min="4877" max="4883" width="7.5" customWidth="1"/>
    <col min="5121" max="5121" width="10.75" customWidth="1"/>
    <col min="5122" max="5122" width="26.375" customWidth="1"/>
    <col min="5123" max="5124" width="9.875" customWidth="1"/>
    <col min="5125" max="5126" width="7.75" customWidth="1"/>
    <col min="5127" max="5127" width="7.625" customWidth="1"/>
    <col min="5128" max="5129" width="6.5" customWidth="1"/>
    <col min="5130" max="5130" width="7.125" customWidth="1"/>
    <col min="5131" max="5132" width="6.5" customWidth="1"/>
    <col min="5133" max="5139" width="7.5" customWidth="1"/>
    <col min="5377" max="5377" width="10.75" customWidth="1"/>
    <col min="5378" max="5378" width="26.375" customWidth="1"/>
    <col min="5379" max="5380" width="9.875" customWidth="1"/>
    <col min="5381" max="5382" width="7.75" customWidth="1"/>
    <col min="5383" max="5383" width="7.625" customWidth="1"/>
    <col min="5384" max="5385" width="6.5" customWidth="1"/>
    <col min="5386" max="5386" width="7.125" customWidth="1"/>
    <col min="5387" max="5388" width="6.5" customWidth="1"/>
    <col min="5389" max="5395" width="7.5" customWidth="1"/>
    <col min="5633" max="5633" width="10.75" customWidth="1"/>
    <col min="5634" max="5634" width="26.375" customWidth="1"/>
    <col min="5635" max="5636" width="9.875" customWidth="1"/>
    <col min="5637" max="5638" width="7.75" customWidth="1"/>
    <col min="5639" max="5639" width="7.625" customWidth="1"/>
    <col min="5640" max="5641" width="6.5" customWidth="1"/>
    <col min="5642" max="5642" width="7.125" customWidth="1"/>
    <col min="5643" max="5644" width="6.5" customWidth="1"/>
    <col min="5645" max="5651" width="7.5" customWidth="1"/>
    <col min="5889" max="5889" width="10.75" customWidth="1"/>
    <col min="5890" max="5890" width="26.375" customWidth="1"/>
    <col min="5891" max="5892" width="9.875" customWidth="1"/>
    <col min="5893" max="5894" width="7.75" customWidth="1"/>
    <col min="5895" max="5895" width="7.625" customWidth="1"/>
    <col min="5896" max="5897" width="6.5" customWidth="1"/>
    <col min="5898" max="5898" width="7.125" customWidth="1"/>
    <col min="5899" max="5900" width="6.5" customWidth="1"/>
    <col min="5901" max="5907" width="7.5" customWidth="1"/>
    <col min="6145" max="6145" width="10.75" customWidth="1"/>
    <col min="6146" max="6146" width="26.375" customWidth="1"/>
    <col min="6147" max="6148" width="9.875" customWidth="1"/>
    <col min="6149" max="6150" width="7.75" customWidth="1"/>
    <col min="6151" max="6151" width="7.625" customWidth="1"/>
    <col min="6152" max="6153" width="6.5" customWidth="1"/>
    <col min="6154" max="6154" width="7.125" customWidth="1"/>
    <col min="6155" max="6156" width="6.5" customWidth="1"/>
    <col min="6157" max="6163" width="7.5" customWidth="1"/>
    <col min="6401" max="6401" width="10.75" customWidth="1"/>
    <col min="6402" max="6402" width="26.375" customWidth="1"/>
    <col min="6403" max="6404" width="9.875" customWidth="1"/>
    <col min="6405" max="6406" width="7.75" customWidth="1"/>
    <col min="6407" max="6407" width="7.625" customWidth="1"/>
    <col min="6408" max="6409" width="6.5" customWidth="1"/>
    <col min="6410" max="6410" width="7.125" customWidth="1"/>
    <col min="6411" max="6412" width="6.5" customWidth="1"/>
    <col min="6413" max="6419" width="7.5" customWidth="1"/>
    <col min="6657" max="6657" width="10.75" customWidth="1"/>
    <col min="6658" max="6658" width="26.375" customWidth="1"/>
    <col min="6659" max="6660" width="9.875" customWidth="1"/>
    <col min="6661" max="6662" width="7.75" customWidth="1"/>
    <col min="6663" max="6663" width="7.625" customWidth="1"/>
    <col min="6664" max="6665" width="6.5" customWidth="1"/>
    <col min="6666" max="6666" width="7.125" customWidth="1"/>
    <col min="6667" max="6668" width="6.5" customWidth="1"/>
    <col min="6669" max="6675" width="7.5" customWidth="1"/>
    <col min="6913" max="6913" width="10.75" customWidth="1"/>
    <col min="6914" max="6914" width="26.375" customWidth="1"/>
    <col min="6915" max="6916" width="9.875" customWidth="1"/>
    <col min="6917" max="6918" width="7.75" customWidth="1"/>
    <col min="6919" max="6919" width="7.625" customWidth="1"/>
    <col min="6920" max="6921" width="6.5" customWidth="1"/>
    <col min="6922" max="6922" width="7.125" customWidth="1"/>
    <col min="6923" max="6924" width="6.5" customWidth="1"/>
    <col min="6925" max="6931" width="7.5" customWidth="1"/>
    <col min="7169" max="7169" width="10.75" customWidth="1"/>
    <col min="7170" max="7170" width="26.375" customWidth="1"/>
    <col min="7171" max="7172" width="9.875" customWidth="1"/>
    <col min="7173" max="7174" width="7.75" customWidth="1"/>
    <col min="7175" max="7175" width="7.625" customWidth="1"/>
    <col min="7176" max="7177" width="6.5" customWidth="1"/>
    <col min="7178" max="7178" width="7.125" customWidth="1"/>
    <col min="7179" max="7180" width="6.5" customWidth="1"/>
    <col min="7181" max="7187" width="7.5" customWidth="1"/>
    <col min="7425" max="7425" width="10.75" customWidth="1"/>
    <col min="7426" max="7426" width="26.375" customWidth="1"/>
    <col min="7427" max="7428" width="9.875" customWidth="1"/>
    <col min="7429" max="7430" width="7.75" customWidth="1"/>
    <col min="7431" max="7431" width="7.625" customWidth="1"/>
    <col min="7432" max="7433" width="6.5" customWidth="1"/>
    <col min="7434" max="7434" width="7.125" customWidth="1"/>
    <col min="7435" max="7436" width="6.5" customWidth="1"/>
    <col min="7437" max="7443" width="7.5" customWidth="1"/>
    <col min="7681" max="7681" width="10.75" customWidth="1"/>
    <col min="7682" max="7682" width="26.375" customWidth="1"/>
    <col min="7683" max="7684" width="9.875" customWidth="1"/>
    <col min="7685" max="7686" width="7.75" customWidth="1"/>
    <col min="7687" max="7687" width="7.625" customWidth="1"/>
    <col min="7688" max="7689" width="6.5" customWidth="1"/>
    <col min="7690" max="7690" width="7.125" customWidth="1"/>
    <col min="7691" max="7692" width="6.5" customWidth="1"/>
    <col min="7693" max="7699" width="7.5" customWidth="1"/>
    <col min="7937" max="7937" width="10.75" customWidth="1"/>
    <col min="7938" max="7938" width="26.375" customWidth="1"/>
    <col min="7939" max="7940" width="9.875" customWidth="1"/>
    <col min="7941" max="7942" width="7.75" customWidth="1"/>
    <col min="7943" max="7943" width="7.625" customWidth="1"/>
    <col min="7944" max="7945" width="6.5" customWidth="1"/>
    <col min="7946" max="7946" width="7.125" customWidth="1"/>
    <col min="7947" max="7948" width="6.5" customWidth="1"/>
    <col min="7949" max="7955" width="7.5" customWidth="1"/>
    <col min="8193" max="8193" width="10.75" customWidth="1"/>
    <col min="8194" max="8194" width="26.375" customWidth="1"/>
    <col min="8195" max="8196" width="9.875" customWidth="1"/>
    <col min="8197" max="8198" width="7.75" customWidth="1"/>
    <col min="8199" max="8199" width="7.625" customWidth="1"/>
    <col min="8200" max="8201" width="6.5" customWidth="1"/>
    <col min="8202" max="8202" width="7.125" customWidth="1"/>
    <col min="8203" max="8204" width="6.5" customWidth="1"/>
    <col min="8205" max="8211" width="7.5" customWidth="1"/>
    <col min="8449" max="8449" width="10.75" customWidth="1"/>
    <col min="8450" max="8450" width="26.375" customWidth="1"/>
    <col min="8451" max="8452" width="9.875" customWidth="1"/>
    <col min="8453" max="8454" width="7.75" customWidth="1"/>
    <col min="8455" max="8455" width="7.625" customWidth="1"/>
    <col min="8456" max="8457" width="6.5" customWidth="1"/>
    <col min="8458" max="8458" width="7.125" customWidth="1"/>
    <col min="8459" max="8460" width="6.5" customWidth="1"/>
    <col min="8461" max="8467" width="7.5" customWidth="1"/>
    <col min="8705" max="8705" width="10.75" customWidth="1"/>
    <col min="8706" max="8706" width="26.375" customWidth="1"/>
    <col min="8707" max="8708" width="9.875" customWidth="1"/>
    <col min="8709" max="8710" width="7.75" customWidth="1"/>
    <col min="8711" max="8711" width="7.625" customWidth="1"/>
    <col min="8712" max="8713" width="6.5" customWidth="1"/>
    <col min="8714" max="8714" width="7.125" customWidth="1"/>
    <col min="8715" max="8716" width="6.5" customWidth="1"/>
    <col min="8717" max="8723" width="7.5" customWidth="1"/>
    <col min="8961" max="8961" width="10.75" customWidth="1"/>
    <col min="8962" max="8962" width="26.375" customWidth="1"/>
    <col min="8963" max="8964" width="9.875" customWidth="1"/>
    <col min="8965" max="8966" width="7.75" customWidth="1"/>
    <col min="8967" max="8967" width="7.625" customWidth="1"/>
    <col min="8968" max="8969" width="6.5" customWidth="1"/>
    <col min="8970" max="8970" width="7.125" customWidth="1"/>
    <col min="8971" max="8972" width="6.5" customWidth="1"/>
    <col min="8973" max="8979" width="7.5" customWidth="1"/>
    <col min="9217" max="9217" width="10.75" customWidth="1"/>
    <col min="9218" max="9218" width="26.375" customWidth="1"/>
    <col min="9219" max="9220" width="9.875" customWidth="1"/>
    <col min="9221" max="9222" width="7.75" customWidth="1"/>
    <col min="9223" max="9223" width="7.625" customWidth="1"/>
    <col min="9224" max="9225" width="6.5" customWidth="1"/>
    <col min="9226" max="9226" width="7.125" customWidth="1"/>
    <col min="9227" max="9228" width="6.5" customWidth="1"/>
    <col min="9229" max="9235" width="7.5" customWidth="1"/>
    <col min="9473" max="9473" width="10.75" customWidth="1"/>
    <col min="9474" max="9474" width="26.375" customWidth="1"/>
    <col min="9475" max="9476" width="9.875" customWidth="1"/>
    <col min="9477" max="9478" width="7.75" customWidth="1"/>
    <col min="9479" max="9479" width="7.625" customWidth="1"/>
    <col min="9480" max="9481" width="6.5" customWidth="1"/>
    <col min="9482" max="9482" width="7.125" customWidth="1"/>
    <col min="9483" max="9484" width="6.5" customWidth="1"/>
    <col min="9485" max="9491" width="7.5" customWidth="1"/>
    <col min="9729" max="9729" width="10.75" customWidth="1"/>
    <col min="9730" max="9730" width="26.375" customWidth="1"/>
    <col min="9731" max="9732" width="9.875" customWidth="1"/>
    <col min="9733" max="9734" width="7.75" customWidth="1"/>
    <col min="9735" max="9735" width="7.625" customWidth="1"/>
    <col min="9736" max="9737" width="6.5" customWidth="1"/>
    <col min="9738" max="9738" width="7.125" customWidth="1"/>
    <col min="9739" max="9740" width="6.5" customWidth="1"/>
    <col min="9741" max="9747" width="7.5" customWidth="1"/>
    <col min="9985" max="9985" width="10.75" customWidth="1"/>
    <col min="9986" max="9986" width="26.375" customWidth="1"/>
    <col min="9987" max="9988" width="9.875" customWidth="1"/>
    <col min="9989" max="9990" width="7.75" customWidth="1"/>
    <col min="9991" max="9991" width="7.625" customWidth="1"/>
    <col min="9992" max="9993" width="6.5" customWidth="1"/>
    <col min="9994" max="9994" width="7.125" customWidth="1"/>
    <col min="9995" max="9996" width="6.5" customWidth="1"/>
    <col min="9997" max="10003" width="7.5" customWidth="1"/>
    <col min="10241" max="10241" width="10.75" customWidth="1"/>
    <col min="10242" max="10242" width="26.375" customWidth="1"/>
    <col min="10243" max="10244" width="9.875" customWidth="1"/>
    <col min="10245" max="10246" width="7.75" customWidth="1"/>
    <col min="10247" max="10247" width="7.625" customWidth="1"/>
    <col min="10248" max="10249" width="6.5" customWidth="1"/>
    <col min="10250" max="10250" width="7.125" customWidth="1"/>
    <col min="10251" max="10252" width="6.5" customWidth="1"/>
    <col min="10253" max="10259" width="7.5" customWidth="1"/>
    <col min="10497" max="10497" width="10.75" customWidth="1"/>
    <col min="10498" max="10498" width="26.375" customWidth="1"/>
    <col min="10499" max="10500" width="9.875" customWidth="1"/>
    <col min="10501" max="10502" width="7.75" customWidth="1"/>
    <col min="10503" max="10503" width="7.625" customWidth="1"/>
    <col min="10504" max="10505" width="6.5" customWidth="1"/>
    <col min="10506" max="10506" width="7.125" customWidth="1"/>
    <col min="10507" max="10508" width="6.5" customWidth="1"/>
    <col min="10509" max="10515" width="7.5" customWidth="1"/>
    <col min="10753" max="10753" width="10.75" customWidth="1"/>
    <col min="10754" max="10754" width="26.375" customWidth="1"/>
    <col min="10755" max="10756" width="9.875" customWidth="1"/>
    <col min="10757" max="10758" width="7.75" customWidth="1"/>
    <col min="10759" max="10759" width="7.625" customWidth="1"/>
    <col min="10760" max="10761" width="6.5" customWidth="1"/>
    <col min="10762" max="10762" width="7.125" customWidth="1"/>
    <col min="10763" max="10764" width="6.5" customWidth="1"/>
    <col min="10765" max="10771" width="7.5" customWidth="1"/>
    <col min="11009" max="11009" width="10.75" customWidth="1"/>
    <col min="11010" max="11010" width="26.375" customWidth="1"/>
    <col min="11011" max="11012" width="9.875" customWidth="1"/>
    <col min="11013" max="11014" width="7.75" customWidth="1"/>
    <col min="11015" max="11015" width="7.625" customWidth="1"/>
    <col min="11016" max="11017" width="6.5" customWidth="1"/>
    <col min="11018" max="11018" width="7.125" customWidth="1"/>
    <col min="11019" max="11020" width="6.5" customWidth="1"/>
    <col min="11021" max="11027" width="7.5" customWidth="1"/>
    <col min="11265" max="11265" width="10.75" customWidth="1"/>
    <col min="11266" max="11266" width="26.375" customWidth="1"/>
    <col min="11267" max="11268" width="9.875" customWidth="1"/>
    <col min="11269" max="11270" width="7.75" customWidth="1"/>
    <col min="11271" max="11271" width="7.625" customWidth="1"/>
    <col min="11272" max="11273" width="6.5" customWidth="1"/>
    <col min="11274" max="11274" width="7.125" customWidth="1"/>
    <col min="11275" max="11276" width="6.5" customWidth="1"/>
    <col min="11277" max="11283" width="7.5" customWidth="1"/>
    <col min="11521" max="11521" width="10.75" customWidth="1"/>
    <col min="11522" max="11522" width="26.375" customWidth="1"/>
    <col min="11523" max="11524" width="9.875" customWidth="1"/>
    <col min="11525" max="11526" width="7.75" customWidth="1"/>
    <col min="11527" max="11527" width="7.625" customWidth="1"/>
    <col min="11528" max="11529" width="6.5" customWidth="1"/>
    <col min="11530" max="11530" width="7.125" customWidth="1"/>
    <col min="11531" max="11532" width="6.5" customWidth="1"/>
    <col min="11533" max="11539" width="7.5" customWidth="1"/>
    <col min="11777" max="11777" width="10.75" customWidth="1"/>
    <col min="11778" max="11778" width="26.375" customWidth="1"/>
    <col min="11779" max="11780" width="9.875" customWidth="1"/>
    <col min="11781" max="11782" width="7.75" customWidth="1"/>
    <col min="11783" max="11783" width="7.625" customWidth="1"/>
    <col min="11784" max="11785" width="6.5" customWidth="1"/>
    <col min="11786" max="11786" width="7.125" customWidth="1"/>
    <col min="11787" max="11788" width="6.5" customWidth="1"/>
    <col min="11789" max="11795" width="7.5" customWidth="1"/>
    <col min="12033" max="12033" width="10.75" customWidth="1"/>
    <col min="12034" max="12034" width="26.375" customWidth="1"/>
    <col min="12035" max="12036" width="9.875" customWidth="1"/>
    <col min="12037" max="12038" width="7.75" customWidth="1"/>
    <col min="12039" max="12039" width="7.625" customWidth="1"/>
    <col min="12040" max="12041" width="6.5" customWidth="1"/>
    <col min="12042" max="12042" width="7.125" customWidth="1"/>
    <col min="12043" max="12044" width="6.5" customWidth="1"/>
    <col min="12045" max="12051" width="7.5" customWidth="1"/>
    <col min="12289" max="12289" width="10.75" customWidth="1"/>
    <col min="12290" max="12290" width="26.375" customWidth="1"/>
    <col min="12291" max="12292" width="9.875" customWidth="1"/>
    <col min="12293" max="12294" width="7.75" customWidth="1"/>
    <col min="12295" max="12295" width="7.625" customWidth="1"/>
    <col min="12296" max="12297" width="6.5" customWidth="1"/>
    <col min="12298" max="12298" width="7.125" customWidth="1"/>
    <col min="12299" max="12300" width="6.5" customWidth="1"/>
    <col min="12301" max="12307" width="7.5" customWidth="1"/>
    <col min="12545" max="12545" width="10.75" customWidth="1"/>
    <col min="12546" max="12546" width="26.375" customWidth="1"/>
    <col min="12547" max="12548" width="9.875" customWidth="1"/>
    <col min="12549" max="12550" width="7.75" customWidth="1"/>
    <col min="12551" max="12551" width="7.625" customWidth="1"/>
    <col min="12552" max="12553" width="6.5" customWidth="1"/>
    <col min="12554" max="12554" width="7.125" customWidth="1"/>
    <col min="12555" max="12556" width="6.5" customWidth="1"/>
    <col min="12557" max="12563" width="7.5" customWidth="1"/>
    <col min="12801" max="12801" width="10.75" customWidth="1"/>
    <col min="12802" max="12802" width="26.375" customWidth="1"/>
    <col min="12803" max="12804" width="9.875" customWidth="1"/>
    <col min="12805" max="12806" width="7.75" customWidth="1"/>
    <col min="12807" max="12807" width="7.625" customWidth="1"/>
    <col min="12808" max="12809" width="6.5" customWidth="1"/>
    <col min="12810" max="12810" width="7.125" customWidth="1"/>
    <col min="12811" max="12812" width="6.5" customWidth="1"/>
    <col min="12813" max="12819" width="7.5" customWidth="1"/>
    <col min="13057" max="13057" width="10.75" customWidth="1"/>
    <col min="13058" max="13058" width="26.375" customWidth="1"/>
    <col min="13059" max="13060" width="9.875" customWidth="1"/>
    <col min="13061" max="13062" width="7.75" customWidth="1"/>
    <col min="13063" max="13063" width="7.625" customWidth="1"/>
    <col min="13064" max="13065" width="6.5" customWidth="1"/>
    <col min="13066" max="13066" width="7.125" customWidth="1"/>
    <col min="13067" max="13068" width="6.5" customWidth="1"/>
    <col min="13069" max="13075" width="7.5" customWidth="1"/>
    <col min="13313" max="13313" width="10.75" customWidth="1"/>
    <col min="13314" max="13314" width="26.375" customWidth="1"/>
    <col min="13315" max="13316" width="9.875" customWidth="1"/>
    <col min="13317" max="13318" width="7.75" customWidth="1"/>
    <col min="13319" max="13319" width="7.625" customWidth="1"/>
    <col min="13320" max="13321" width="6.5" customWidth="1"/>
    <col min="13322" max="13322" width="7.125" customWidth="1"/>
    <col min="13323" max="13324" width="6.5" customWidth="1"/>
    <col min="13325" max="13331" width="7.5" customWidth="1"/>
    <col min="13569" max="13569" width="10.75" customWidth="1"/>
    <col min="13570" max="13570" width="26.375" customWidth="1"/>
    <col min="13571" max="13572" width="9.875" customWidth="1"/>
    <col min="13573" max="13574" width="7.75" customWidth="1"/>
    <col min="13575" max="13575" width="7.625" customWidth="1"/>
    <col min="13576" max="13577" width="6.5" customWidth="1"/>
    <col min="13578" max="13578" width="7.125" customWidth="1"/>
    <col min="13579" max="13580" width="6.5" customWidth="1"/>
    <col min="13581" max="13587" width="7.5" customWidth="1"/>
    <col min="13825" max="13825" width="10.75" customWidth="1"/>
    <col min="13826" max="13826" width="26.375" customWidth="1"/>
    <col min="13827" max="13828" width="9.875" customWidth="1"/>
    <col min="13829" max="13830" width="7.75" customWidth="1"/>
    <col min="13831" max="13831" width="7.625" customWidth="1"/>
    <col min="13832" max="13833" width="6.5" customWidth="1"/>
    <col min="13834" max="13834" width="7.125" customWidth="1"/>
    <col min="13835" max="13836" width="6.5" customWidth="1"/>
    <col min="13837" max="13843" width="7.5" customWidth="1"/>
    <col min="14081" max="14081" width="10.75" customWidth="1"/>
    <col min="14082" max="14082" width="26.375" customWidth="1"/>
    <col min="14083" max="14084" width="9.875" customWidth="1"/>
    <col min="14085" max="14086" width="7.75" customWidth="1"/>
    <col min="14087" max="14087" width="7.625" customWidth="1"/>
    <col min="14088" max="14089" width="6.5" customWidth="1"/>
    <col min="14090" max="14090" width="7.125" customWidth="1"/>
    <col min="14091" max="14092" width="6.5" customWidth="1"/>
    <col min="14093" max="14099" width="7.5" customWidth="1"/>
    <col min="14337" max="14337" width="10.75" customWidth="1"/>
    <col min="14338" max="14338" width="26.375" customWidth="1"/>
    <col min="14339" max="14340" width="9.875" customWidth="1"/>
    <col min="14341" max="14342" width="7.75" customWidth="1"/>
    <col min="14343" max="14343" width="7.625" customWidth="1"/>
    <col min="14344" max="14345" width="6.5" customWidth="1"/>
    <col min="14346" max="14346" width="7.125" customWidth="1"/>
    <col min="14347" max="14348" width="6.5" customWidth="1"/>
    <col min="14349" max="14355" width="7.5" customWidth="1"/>
    <col min="14593" max="14593" width="10.75" customWidth="1"/>
    <col min="14594" max="14594" width="26.375" customWidth="1"/>
    <col min="14595" max="14596" width="9.875" customWidth="1"/>
    <col min="14597" max="14598" width="7.75" customWidth="1"/>
    <col min="14599" max="14599" width="7.625" customWidth="1"/>
    <col min="14600" max="14601" width="6.5" customWidth="1"/>
    <col min="14602" max="14602" width="7.125" customWidth="1"/>
    <col min="14603" max="14604" width="6.5" customWidth="1"/>
    <col min="14605" max="14611" width="7.5" customWidth="1"/>
    <col min="14849" max="14849" width="10.75" customWidth="1"/>
    <col min="14850" max="14850" width="26.375" customWidth="1"/>
    <col min="14851" max="14852" width="9.875" customWidth="1"/>
    <col min="14853" max="14854" width="7.75" customWidth="1"/>
    <col min="14855" max="14855" width="7.625" customWidth="1"/>
    <col min="14856" max="14857" width="6.5" customWidth="1"/>
    <col min="14858" max="14858" width="7.125" customWidth="1"/>
    <col min="14859" max="14860" width="6.5" customWidth="1"/>
    <col min="14861" max="14867" width="7.5" customWidth="1"/>
    <col min="15105" max="15105" width="10.75" customWidth="1"/>
    <col min="15106" max="15106" width="26.375" customWidth="1"/>
    <col min="15107" max="15108" width="9.875" customWidth="1"/>
    <col min="15109" max="15110" width="7.75" customWidth="1"/>
    <col min="15111" max="15111" width="7.625" customWidth="1"/>
    <col min="15112" max="15113" width="6.5" customWidth="1"/>
    <col min="15114" max="15114" width="7.125" customWidth="1"/>
    <col min="15115" max="15116" width="6.5" customWidth="1"/>
    <col min="15117" max="15123" width="7.5" customWidth="1"/>
    <col min="15361" max="15361" width="10.75" customWidth="1"/>
    <col min="15362" max="15362" width="26.375" customWidth="1"/>
    <col min="15363" max="15364" width="9.875" customWidth="1"/>
    <col min="15365" max="15366" width="7.75" customWidth="1"/>
    <col min="15367" max="15367" width="7.625" customWidth="1"/>
    <col min="15368" max="15369" width="6.5" customWidth="1"/>
    <col min="15370" max="15370" width="7.125" customWidth="1"/>
    <col min="15371" max="15372" width="6.5" customWidth="1"/>
    <col min="15373" max="15379" width="7.5" customWidth="1"/>
    <col min="15617" max="15617" width="10.75" customWidth="1"/>
    <col min="15618" max="15618" width="26.375" customWidth="1"/>
    <col min="15619" max="15620" width="9.875" customWidth="1"/>
    <col min="15621" max="15622" width="7.75" customWidth="1"/>
    <col min="15623" max="15623" width="7.625" customWidth="1"/>
    <col min="15624" max="15625" width="6.5" customWidth="1"/>
    <col min="15626" max="15626" width="7.125" customWidth="1"/>
    <col min="15627" max="15628" width="6.5" customWidth="1"/>
    <col min="15629" max="15635" width="7.5" customWidth="1"/>
    <col min="15873" max="15873" width="10.75" customWidth="1"/>
    <col min="15874" max="15874" width="26.375" customWidth="1"/>
    <col min="15875" max="15876" width="9.875" customWidth="1"/>
    <col min="15877" max="15878" width="7.75" customWidth="1"/>
    <col min="15879" max="15879" width="7.625" customWidth="1"/>
    <col min="15880" max="15881" width="6.5" customWidth="1"/>
    <col min="15882" max="15882" width="7.125" customWidth="1"/>
    <col min="15883" max="15884" width="6.5" customWidth="1"/>
    <col min="15885" max="15891" width="7.5" customWidth="1"/>
    <col min="16129" max="16129" width="10.75" customWidth="1"/>
    <col min="16130" max="16130" width="26.375" customWidth="1"/>
    <col min="16131" max="16132" width="9.875" customWidth="1"/>
    <col min="16133" max="16134" width="7.75" customWidth="1"/>
    <col min="16135" max="16135" width="7.625" customWidth="1"/>
    <col min="16136" max="16137" width="6.5" customWidth="1"/>
    <col min="16138" max="16138" width="7.125" customWidth="1"/>
    <col min="16139" max="16140" width="6.5" customWidth="1"/>
    <col min="16141" max="16147" width="7.5" customWidth="1"/>
  </cols>
  <sheetData>
    <row r="1" ht="18.75" spans="2:21">
      <c r="B1" s="8" t="s">
        <v>165</v>
      </c>
      <c r="D1" s="9"/>
      <c r="E1" s="20"/>
      <c r="F1" s="20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7.5" customHeight="1" spans="2:24">
      <c r="B2" s="10" t="s">
        <v>180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ht="22.5" spans="2:21">
      <c r="B3" s="11"/>
      <c r="C3" s="11"/>
      <c r="D3" s="12"/>
      <c r="E3" s="22"/>
      <c r="F3" s="23"/>
      <c r="G3" s="24"/>
      <c r="H3" s="24"/>
      <c r="I3" s="24"/>
      <c r="J3" s="24"/>
      <c r="K3" s="24"/>
      <c r="L3" s="24"/>
      <c r="M3" s="24"/>
      <c r="N3" s="24"/>
      <c r="O3" s="11"/>
      <c r="P3" s="24"/>
      <c r="Q3" s="24"/>
      <c r="R3" s="24"/>
      <c r="S3" s="24"/>
      <c r="T3" s="24"/>
      <c r="U3" s="24"/>
    </row>
    <row r="4" ht="24" customHeight="1" spans="2:25">
      <c r="B4" s="13" t="s">
        <v>2</v>
      </c>
      <c r="C4" s="13"/>
      <c r="D4" s="13"/>
      <c r="E4" s="13"/>
      <c r="F4" s="13"/>
      <c r="G4" s="13"/>
      <c r="H4" s="25"/>
      <c r="I4" s="32"/>
      <c r="J4" s="33"/>
      <c r="K4" s="33"/>
      <c r="L4" s="32"/>
      <c r="M4" s="32"/>
      <c r="N4" s="32"/>
      <c r="O4" s="33"/>
      <c r="P4" s="34" t="s">
        <v>173</v>
      </c>
      <c r="Q4" s="34"/>
      <c r="R4" s="34"/>
      <c r="S4" s="34"/>
      <c r="T4" s="34"/>
      <c r="U4" s="34"/>
      <c r="V4" s="34"/>
      <c r="W4" s="34"/>
      <c r="X4" s="34"/>
      <c r="Y4"/>
    </row>
    <row r="5" ht="24.95" customHeight="1" spans="2:24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26" t="s">
        <v>10</v>
      </c>
      <c r="I5" s="26" t="s">
        <v>11</v>
      </c>
      <c r="J5" s="26" t="s">
        <v>12</v>
      </c>
      <c r="K5" s="26"/>
      <c r="L5" s="26"/>
      <c r="M5" s="26"/>
      <c r="N5" s="26"/>
      <c r="O5" s="26"/>
      <c r="P5" s="26" t="s">
        <v>13</v>
      </c>
      <c r="Q5" s="26" t="s">
        <v>14</v>
      </c>
      <c r="R5" s="35" t="s">
        <v>18</v>
      </c>
      <c r="S5" s="26" t="s">
        <v>15</v>
      </c>
      <c r="T5" s="26" t="s">
        <v>16</v>
      </c>
      <c r="U5" s="26" t="s">
        <v>17</v>
      </c>
      <c r="V5" s="38" t="s">
        <v>168</v>
      </c>
      <c r="W5" s="38" t="s">
        <v>169</v>
      </c>
      <c r="X5" s="38" t="s">
        <v>170</v>
      </c>
    </row>
    <row r="6" ht="24.95" customHeight="1" spans="2:24">
      <c r="B6" s="14"/>
      <c r="C6" s="14"/>
      <c r="D6" s="14"/>
      <c r="E6" s="14"/>
      <c r="F6" s="14"/>
      <c r="G6" s="14"/>
      <c r="H6" s="26"/>
      <c r="I6" s="26"/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/>
      <c r="Q6" s="26"/>
      <c r="R6" s="36"/>
      <c r="S6" s="26"/>
      <c r="T6" s="26"/>
      <c r="U6" s="26"/>
      <c r="V6" s="38"/>
      <c r="W6" s="38"/>
      <c r="X6" s="38"/>
    </row>
    <row r="7" s="1" customFormat="1" ht="35.1" customHeight="1" spans="1:25">
      <c r="A7" s="15"/>
      <c r="B7" s="16" t="s">
        <v>150</v>
      </c>
      <c r="C7" s="16"/>
      <c r="D7" s="16"/>
      <c r="E7" s="16"/>
      <c r="F7" s="16"/>
      <c r="G7" s="16"/>
      <c r="H7" s="27">
        <f t="shared" ref="H7:X7" si="0">AVERAGE(H8:H12)</f>
        <v>24.2098297000318</v>
      </c>
      <c r="I7" s="27">
        <f t="shared" si="0"/>
        <v>80.6295570696186</v>
      </c>
      <c r="J7" s="27">
        <f t="shared" si="0"/>
        <v>2.28427927132963</v>
      </c>
      <c r="K7" s="27">
        <f t="shared" si="0"/>
        <v>0.208674447516331</v>
      </c>
      <c r="L7" s="27">
        <f t="shared" si="0"/>
        <v>0</v>
      </c>
      <c r="M7" s="27">
        <f t="shared" si="0"/>
        <v>1.92619638599801</v>
      </c>
      <c r="N7" s="27">
        <f t="shared" si="0"/>
        <v>0.0897069452779721</v>
      </c>
      <c r="O7" s="27">
        <f t="shared" si="0"/>
        <v>0</v>
      </c>
      <c r="P7" s="27">
        <f t="shared" si="0"/>
        <v>50.0816589655768</v>
      </c>
      <c r="Q7" s="27">
        <f t="shared" si="0"/>
        <v>10.66</v>
      </c>
      <c r="R7" s="27">
        <f t="shared" si="0"/>
        <v>18.14</v>
      </c>
      <c r="S7" s="27">
        <f t="shared" si="0"/>
        <v>0</v>
      </c>
      <c r="T7" s="27">
        <f t="shared" si="0"/>
        <v>0.886618342597945</v>
      </c>
      <c r="U7" s="27">
        <f t="shared" si="0"/>
        <v>0</v>
      </c>
      <c r="V7" s="39">
        <f t="shared" si="0"/>
        <v>33.78</v>
      </c>
      <c r="W7" s="40">
        <f t="shared" si="0"/>
        <v>75.6</v>
      </c>
      <c r="X7" s="39">
        <f t="shared" si="0"/>
        <v>0</v>
      </c>
      <c r="Y7" s="15"/>
    </row>
    <row r="8" s="2" customFormat="1" ht="35.1" customHeight="1" spans="1:25">
      <c r="A8" s="17"/>
      <c r="B8" s="18" t="s">
        <v>151</v>
      </c>
      <c r="C8" s="18" t="s">
        <v>152</v>
      </c>
      <c r="D8" s="18" t="s">
        <v>153</v>
      </c>
      <c r="E8" s="28">
        <v>0.3</v>
      </c>
      <c r="F8" s="29" t="s">
        <v>33</v>
      </c>
      <c r="G8" s="30" t="s">
        <v>154</v>
      </c>
      <c r="H8" s="30">
        <v>22.1</v>
      </c>
      <c r="I8" s="30">
        <v>81.2810327706057</v>
      </c>
      <c r="J8" s="30">
        <v>0.99304865938431</v>
      </c>
      <c r="K8" s="30">
        <v>0.297914597815293</v>
      </c>
      <c r="L8" s="30">
        <v>0</v>
      </c>
      <c r="M8" s="30">
        <v>0.695134061569017</v>
      </c>
      <c r="N8" s="30">
        <v>0</v>
      </c>
      <c r="O8" s="30">
        <v>0</v>
      </c>
      <c r="P8" s="30">
        <v>48.2621648460775</v>
      </c>
      <c r="Q8" s="37">
        <v>8.3</v>
      </c>
      <c r="R8" s="37">
        <v>21.1</v>
      </c>
      <c r="S8" s="30">
        <v>0</v>
      </c>
      <c r="T8" s="30">
        <v>0.183722212015433</v>
      </c>
      <c r="U8" s="30">
        <v>0</v>
      </c>
      <c r="V8" s="30">
        <v>33.1</v>
      </c>
      <c r="W8" s="41">
        <v>78</v>
      </c>
      <c r="X8" s="30">
        <v>0</v>
      </c>
      <c r="Y8" s="17"/>
    </row>
    <row r="9" s="2" customFormat="1" ht="35.1" customHeight="1" spans="1:25">
      <c r="A9" s="17"/>
      <c r="B9" s="18" t="s">
        <v>155</v>
      </c>
      <c r="C9" s="18" t="s">
        <v>156</v>
      </c>
      <c r="D9" s="18" t="s">
        <v>157</v>
      </c>
      <c r="E9" s="28">
        <v>0.3</v>
      </c>
      <c r="F9" s="29" t="s">
        <v>33</v>
      </c>
      <c r="G9" s="30" t="s">
        <v>154</v>
      </c>
      <c r="H9" s="30">
        <v>24.1566265060241</v>
      </c>
      <c r="I9" s="30">
        <v>79.6268656716418</v>
      </c>
      <c r="J9" s="30">
        <v>3.6318407960199</v>
      </c>
      <c r="K9" s="30">
        <v>0.149253731343284</v>
      </c>
      <c r="L9" s="30">
        <v>0</v>
      </c>
      <c r="M9" s="30">
        <v>3.18407960199005</v>
      </c>
      <c r="N9" s="30">
        <v>0</v>
      </c>
      <c r="O9" s="30">
        <v>0</v>
      </c>
      <c r="P9" s="30">
        <v>52.636815920398</v>
      </c>
      <c r="Q9" s="37">
        <v>11.5</v>
      </c>
      <c r="R9" s="37">
        <v>15.7</v>
      </c>
      <c r="S9" s="30">
        <v>0</v>
      </c>
      <c r="T9" s="30">
        <v>1.18267831149927</v>
      </c>
      <c r="U9" s="30">
        <v>0</v>
      </c>
      <c r="V9" s="30">
        <v>29.7</v>
      </c>
      <c r="W9" s="41">
        <v>73</v>
      </c>
      <c r="X9" s="30">
        <v>0</v>
      </c>
      <c r="Y9" s="17"/>
    </row>
    <row r="10" s="2" customFormat="1" ht="35.1" customHeight="1" spans="1:25">
      <c r="A10" s="17"/>
      <c r="B10" s="18" t="s">
        <v>158</v>
      </c>
      <c r="C10" s="18" t="s">
        <v>159</v>
      </c>
      <c r="D10" s="18" t="s">
        <v>160</v>
      </c>
      <c r="E10" s="28">
        <v>0.4</v>
      </c>
      <c r="F10" s="29" t="s">
        <v>33</v>
      </c>
      <c r="G10" s="30" t="str">
        <f>IF(E10&gt;6.5,"长粒",IF(AND(E10&gt;=5.6,E10&lt;=6.5),"中粒",IF(AND(E10&lt;5.6),"短粒")))</f>
        <v>短粒</v>
      </c>
      <c r="H10" s="30">
        <v>27.0909090909091</v>
      </c>
      <c r="I10" s="30">
        <v>82.0158102766798</v>
      </c>
      <c r="J10" s="30">
        <v>1.19820269595607</v>
      </c>
      <c r="K10" s="30">
        <v>0.149775336994508</v>
      </c>
      <c r="L10" s="30">
        <v>0</v>
      </c>
      <c r="M10" s="30">
        <v>0.698951572641038</v>
      </c>
      <c r="N10" s="30">
        <v>0.349475786320519</v>
      </c>
      <c r="O10" s="30">
        <v>0</v>
      </c>
      <c r="P10" s="30">
        <v>44.0339490763854</v>
      </c>
      <c r="Q10" s="37">
        <v>10.1</v>
      </c>
      <c r="R10" s="37">
        <v>20</v>
      </c>
      <c r="S10" s="30">
        <v>0</v>
      </c>
      <c r="T10" s="30">
        <v>0.744324525493115</v>
      </c>
      <c r="U10" s="30">
        <v>0</v>
      </c>
      <c r="V10" s="30">
        <v>50</v>
      </c>
      <c r="W10" s="41">
        <v>84</v>
      </c>
      <c r="X10" s="30">
        <v>0</v>
      </c>
      <c r="Y10" s="17"/>
    </row>
    <row r="11" s="2" customFormat="1" ht="35.1" customHeight="1" spans="1:25">
      <c r="A11" s="17"/>
      <c r="B11" s="18" t="s">
        <v>161</v>
      </c>
      <c r="C11" s="18" t="s">
        <v>162</v>
      </c>
      <c r="D11" s="18" t="s">
        <v>157</v>
      </c>
      <c r="E11" s="28">
        <v>0.3</v>
      </c>
      <c r="F11" s="29" t="s">
        <v>33</v>
      </c>
      <c r="G11" s="30" t="s">
        <v>154</v>
      </c>
      <c r="H11" s="30">
        <v>22.9838709677419</v>
      </c>
      <c r="I11" s="30">
        <v>80.8035714285714</v>
      </c>
      <c r="J11" s="30">
        <v>0.992063492063492</v>
      </c>
      <c r="K11" s="30">
        <v>0.446428571428571</v>
      </c>
      <c r="L11" s="30">
        <v>0</v>
      </c>
      <c r="M11" s="30">
        <v>0.545634920634921</v>
      </c>
      <c r="N11" s="30">
        <v>0</v>
      </c>
      <c r="O11" s="30">
        <v>0</v>
      </c>
      <c r="P11" s="30">
        <v>51.5873015873016</v>
      </c>
      <c r="Q11" s="37">
        <v>11.5</v>
      </c>
      <c r="R11" s="37">
        <v>13.2</v>
      </c>
      <c r="S11" s="30">
        <v>0</v>
      </c>
      <c r="T11" s="30">
        <v>1.07987339415379</v>
      </c>
      <c r="U11" s="30">
        <v>0</v>
      </c>
      <c r="V11" s="30">
        <v>7.6</v>
      </c>
      <c r="W11" s="41">
        <v>73</v>
      </c>
      <c r="X11" s="30">
        <v>0</v>
      </c>
      <c r="Y11" s="17"/>
    </row>
    <row r="12" s="2" customFormat="1" ht="35.1" customHeight="1" spans="1:25">
      <c r="A12" s="17"/>
      <c r="B12" s="18" t="s">
        <v>163</v>
      </c>
      <c r="C12" s="18" t="s">
        <v>164</v>
      </c>
      <c r="D12" s="18" t="s">
        <v>160</v>
      </c>
      <c r="E12" s="28">
        <v>0.4</v>
      </c>
      <c r="F12" s="29" t="s">
        <v>33</v>
      </c>
      <c r="G12" s="30" t="str">
        <f>IF(E12&gt;6.5,"长粒",IF(AND(E12&gt;=5.6,E12&lt;=6.5),"中粒",IF(AND(E12&lt;5.6),"短粒")))</f>
        <v>短粒</v>
      </c>
      <c r="H12" s="30">
        <v>24.7177419354839</v>
      </c>
      <c r="I12" s="30">
        <v>79.4205052005943</v>
      </c>
      <c r="J12" s="30">
        <v>4.60624071322437</v>
      </c>
      <c r="K12" s="30">
        <v>0</v>
      </c>
      <c r="L12" s="30">
        <v>0</v>
      </c>
      <c r="M12" s="30">
        <v>4.50718177315503</v>
      </c>
      <c r="N12" s="30">
        <v>0.0990589400693413</v>
      </c>
      <c r="O12" s="30">
        <v>0</v>
      </c>
      <c r="P12" s="30">
        <v>53.8880633977216</v>
      </c>
      <c r="Q12" s="37">
        <v>11.9</v>
      </c>
      <c r="R12" s="37">
        <v>20.7</v>
      </c>
      <c r="S12" s="30">
        <v>0</v>
      </c>
      <c r="T12" s="30">
        <v>1.24249326982812</v>
      </c>
      <c r="U12" s="30">
        <v>0</v>
      </c>
      <c r="V12" s="30">
        <v>48.5</v>
      </c>
      <c r="W12" s="41">
        <v>70</v>
      </c>
      <c r="X12" s="30">
        <v>0</v>
      </c>
      <c r="Y12" s="17"/>
    </row>
    <row r="13" s="3" customFormat="1" ht="18.75" spans="1:25">
      <c r="A13" s="19"/>
      <c r="B13" s="20"/>
      <c r="C13" s="20"/>
      <c r="D13" s="21"/>
      <c r="E13" s="21"/>
      <c r="F13" s="31"/>
      <c r="G13" s="31"/>
      <c r="H13" s="31"/>
      <c r="I13" s="31"/>
      <c r="J13" s="31"/>
      <c r="W13" s="42"/>
      <c r="Y13" s="19"/>
    </row>
    <row r="14" s="3" customFormat="1" ht="18.75" spans="1:25">
      <c r="A14" s="19"/>
      <c r="B14" s="20"/>
      <c r="C14" s="20"/>
      <c r="D14" s="21"/>
      <c r="E14" s="21"/>
      <c r="F14" s="31"/>
      <c r="G14" s="31"/>
      <c r="H14" s="31"/>
      <c r="I14" s="31"/>
      <c r="J14" s="31"/>
      <c r="W14" s="42"/>
      <c r="Y14" s="19"/>
    </row>
    <row r="15" s="3" customFormat="1" ht="18.75" spans="1:25">
      <c r="A15" s="19"/>
      <c r="B15" s="20"/>
      <c r="C15" s="20"/>
      <c r="D15" s="21"/>
      <c r="E15" s="21"/>
      <c r="F15" s="31"/>
      <c r="G15" s="31"/>
      <c r="H15" s="31"/>
      <c r="I15" s="31"/>
      <c r="J15" s="31"/>
      <c r="W15" s="42"/>
      <c r="Y15" s="19"/>
    </row>
    <row r="16" s="3" customFormat="1" ht="18.75" spans="1:25">
      <c r="A16" s="19"/>
      <c r="B16" s="20"/>
      <c r="C16" s="20"/>
      <c r="D16" s="21"/>
      <c r="E16" s="21"/>
      <c r="F16" s="31"/>
      <c r="G16" s="31"/>
      <c r="H16" s="31"/>
      <c r="I16" s="31"/>
      <c r="J16" s="31"/>
      <c r="W16" s="42"/>
      <c r="Y16" s="19"/>
    </row>
    <row r="17" s="3" customFormat="1" ht="18.75" spans="1:25">
      <c r="A17" s="19"/>
      <c r="B17" s="20"/>
      <c r="C17" s="20"/>
      <c r="D17" s="21"/>
      <c r="E17" s="21"/>
      <c r="F17" s="31"/>
      <c r="G17" s="31"/>
      <c r="H17" s="31"/>
      <c r="I17" s="31"/>
      <c r="J17" s="31"/>
      <c r="W17" s="42"/>
      <c r="Y17" s="19"/>
    </row>
    <row r="18" s="3" customFormat="1" ht="18.75" spans="1:25">
      <c r="A18" s="19"/>
      <c r="B18" s="20"/>
      <c r="C18" s="20"/>
      <c r="D18" s="21"/>
      <c r="E18" s="21"/>
      <c r="F18" s="31"/>
      <c r="G18" s="31"/>
      <c r="H18" s="31"/>
      <c r="I18" s="31"/>
      <c r="J18" s="31"/>
      <c r="W18" s="42"/>
      <c r="Y18" s="19"/>
    </row>
    <row r="19" s="3" customFormat="1" ht="18.75" spans="1:25">
      <c r="A19" s="19"/>
      <c r="B19" s="20"/>
      <c r="C19" s="20"/>
      <c r="D19" s="21"/>
      <c r="E19" s="21"/>
      <c r="F19" s="31"/>
      <c r="G19" s="31"/>
      <c r="H19" s="31"/>
      <c r="I19" s="31"/>
      <c r="J19" s="31"/>
      <c r="W19" s="42"/>
      <c r="Y19" s="19"/>
    </row>
    <row r="20" s="3" customFormat="1" ht="18.75" spans="1:25">
      <c r="A20" s="19"/>
      <c r="B20" s="20"/>
      <c r="C20" s="20"/>
      <c r="D20" s="21"/>
      <c r="E20" s="21"/>
      <c r="F20" s="31"/>
      <c r="G20" s="31"/>
      <c r="H20" s="31"/>
      <c r="I20" s="31"/>
      <c r="J20" s="31"/>
      <c r="W20" s="42"/>
      <c r="Y20" s="19"/>
    </row>
    <row r="21" s="3" customFormat="1" ht="18.75" spans="1:25">
      <c r="A21" s="19"/>
      <c r="B21" s="20"/>
      <c r="C21" s="20"/>
      <c r="D21" s="21"/>
      <c r="E21" s="21"/>
      <c r="F21" s="31"/>
      <c r="G21" s="31"/>
      <c r="H21" s="31"/>
      <c r="I21" s="31"/>
      <c r="J21" s="31"/>
      <c r="W21" s="42"/>
      <c r="Y21" s="19"/>
    </row>
    <row r="22" s="3" customFormat="1" ht="18.75" spans="1:25">
      <c r="A22" s="19"/>
      <c r="B22" s="20"/>
      <c r="C22" s="20"/>
      <c r="D22" s="21"/>
      <c r="E22" s="21"/>
      <c r="F22" s="31"/>
      <c r="G22" s="31"/>
      <c r="H22" s="31"/>
      <c r="I22" s="31"/>
      <c r="J22" s="31"/>
      <c r="W22" s="42"/>
      <c r="Y22" s="19"/>
    </row>
    <row r="23" s="3" customFormat="1" ht="18.75" spans="1:25">
      <c r="A23" s="19"/>
      <c r="B23" s="20"/>
      <c r="C23" s="20"/>
      <c r="D23" s="21"/>
      <c r="E23" s="21"/>
      <c r="F23" s="31"/>
      <c r="G23" s="31"/>
      <c r="H23" s="31"/>
      <c r="I23" s="31"/>
      <c r="J23" s="31"/>
      <c r="W23" s="42"/>
      <c r="Y23" s="19"/>
    </row>
    <row r="24" s="3" customFormat="1" ht="18.75" spans="1:25">
      <c r="A24" s="19"/>
      <c r="B24" s="20"/>
      <c r="C24" s="20"/>
      <c r="D24" s="21"/>
      <c r="E24" s="21"/>
      <c r="F24" s="31"/>
      <c r="G24" s="31"/>
      <c r="H24" s="31"/>
      <c r="I24" s="31"/>
      <c r="J24" s="31"/>
      <c r="W24" s="42"/>
      <c r="Y24" s="19"/>
    </row>
    <row r="25" s="3" customFormat="1" ht="18.75" spans="1:25">
      <c r="A25" s="19"/>
      <c r="B25" s="20"/>
      <c r="C25" s="20"/>
      <c r="D25" s="21"/>
      <c r="E25" s="21"/>
      <c r="F25" s="31"/>
      <c r="G25" s="31"/>
      <c r="H25" s="31"/>
      <c r="I25" s="31"/>
      <c r="J25" s="31"/>
      <c r="W25" s="42"/>
      <c r="Y25" s="19"/>
    </row>
    <row r="26" s="3" customFormat="1" ht="18.75" spans="1:25">
      <c r="A26" s="19"/>
      <c r="B26" s="20"/>
      <c r="C26" s="20"/>
      <c r="D26" s="21"/>
      <c r="E26" s="21"/>
      <c r="F26" s="31"/>
      <c r="G26" s="31"/>
      <c r="H26" s="31"/>
      <c r="I26" s="31"/>
      <c r="J26" s="31"/>
      <c r="W26" s="42"/>
      <c r="Y26" s="19"/>
    </row>
    <row r="27" s="3" customFormat="1" ht="18.75" spans="1:25">
      <c r="A27" s="19"/>
      <c r="B27" s="20"/>
      <c r="C27" s="20"/>
      <c r="D27" s="21"/>
      <c r="E27" s="21"/>
      <c r="F27" s="31"/>
      <c r="G27" s="31"/>
      <c r="H27" s="31"/>
      <c r="I27" s="31"/>
      <c r="J27" s="31"/>
      <c r="W27" s="42"/>
      <c r="Y27" s="19"/>
    </row>
    <row r="28" s="3" customFormat="1" ht="18.75" spans="1:25">
      <c r="A28" s="19"/>
      <c r="B28" s="20"/>
      <c r="C28" s="20"/>
      <c r="D28" s="21"/>
      <c r="E28" s="21"/>
      <c r="F28" s="31"/>
      <c r="G28" s="31"/>
      <c r="H28" s="31"/>
      <c r="I28" s="31"/>
      <c r="J28" s="31"/>
      <c r="W28" s="42"/>
      <c r="Y28" s="19"/>
    </row>
    <row r="29" s="3" customFormat="1" ht="18.75" spans="1:25">
      <c r="A29" s="19"/>
      <c r="B29" s="20"/>
      <c r="C29" s="20"/>
      <c r="D29" s="21"/>
      <c r="E29" s="21"/>
      <c r="F29" s="31"/>
      <c r="G29" s="31"/>
      <c r="H29" s="31"/>
      <c r="I29" s="31"/>
      <c r="J29" s="31"/>
      <c r="W29" s="42"/>
      <c r="Y29" s="19"/>
    </row>
    <row r="30" ht="18.75" spans="2:24">
      <c r="B30" s="20"/>
      <c r="C30" s="20"/>
      <c r="D30" s="21"/>
      <c r="E30" s="21"/>
      <c r="F30" s="31"/>
      <c r="G30" s="31"/>
      <c r="H30" s="31"/>
      <c r="I30" s="31"/>
      <c r="J30" s="3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2"/>
      <c r="X30" s="3"/>
    </row>
    <row r="31" ht="18.75" spans="2:24">
      <c r="B31" s="20"/>
      <c r="C31" s="20"/>
      <c r="D31" s="21"/>
      <c r="E31" s="21"/>
      <c r="F31" s="31"/>
      <c r="G31" s="31"/>
      <c r="H31" s="31"/>
      <c r="I31" s="31"/>
      <c r="J31" s="3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2"/>
      <c r="X31" s="3"/>
    </row>
    <row r="32" ht="18.75" spans="2:24">
      <c r="B32" s="20"/>
      <c r="C32" s="20"/>
      <c r="D32" s="21"/>
      <c r="E32" s="21"/>
      <c r="F32" s="31"/>
      <c r="G32" s="31"/>
      <c r="H32" s="31"/>
      <c r="I32" s="31"/>
      <c r="J32" s="3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2"/>
      <c r="X32" s="3"/>
    </row>
    <row r="33" ht="18.75" spans="2:24">
      <c r="B33" s="20"/>
      <c r="C33" s="20"/>
      <c r="D33" s="21"/>
      <c r="E33" s="21"/>
      <c r="F33" s="31"/>
      <c r="G33" s="31"/>
      <c r="H33" s="31"/>
      <c r="I33" s="31"/>
      <c r="J33" s="3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2"/>
      <c r="X33" s="3"/>
    </row>
    <row r="34" ht="18.75" spans="2:24">
      <c r="B34" s="20"/>
      <c r="C34" s="20"/>
      <c r="D34" s="21"/>
      <c r="E34" s="21"/>
      <c r="F34" s="31"/>
      <c r="G34" s="31"/>
      <c r="H34" s="31"/>
      <c r="I34" s="31"/>
      <c r="J34" s="3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2"/>
      <c r="X34" s="3"/>
    </row>
    <row r="35" ht="18.75" spans="2:24">
      <c r="B35" s="20"/>
      <c r="C35" s="20"/>
      <c r="D35" s="21"/>
      <c r="E35" s="21"/>
      <c r="F35" s="31"/>
      <c r="G35" s="31"/>
      <c r="H35" s="31"/>
      <c r="I35" s="31"/>
      <c r="J35" s="3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2"/>
      <c r="X35" s="3"/>
    </row>
    <row r="36" ht="18.75" spans="2:10">
      <c r="B36" s="20"/>
      <c r="C36" s="20"/>
      <c r="D36" s="21"/>
      <c r="E36" s="21"/>
      <c r="F36" s="31"/>
      <c r="G36" s="31"/>
      <c r="H36" s="31"/>
      <c r="I36" s="31"/>
      <c r="J36" s="31"/>
    </row>
    <row r="37" ht="18.75" spans="2:10">
      <c r="B37" s="20"/>
      <c r="C37" s="20"/>
      <c r="D37" s="21"/>
      <c r="E37" s="21"/>
      <c r="F37" s="31"/>
      <c r="G37" s="31"/>
      <c r="H37" s="31"/>
      <c r="I37" s="31"/>
      <c r="J37" s="31"/>
    </row>
    <row r="38" ht="18.75" spans="2:10">
      <c r="B38" s="20"/>
      <c r="C38" s="20"/>
      <c r="D38" s="21"/>
      <c r="E38" s="21"/>
      <c r="F38" s="31"/>
      <c r="G38" s="31"/>
      <c r="H38" s="31"/>
      <c r="I38" s="31"/>
      <c r="J38" s="31"/>
    </row>
    <row r="39" ht="18.75" spans="2:10">
      <c r="B39" s="20"/>
      <c r="C39" s="20"/>
      <c r="D39" s="21"/>
      <c r="E39" s="21"/>
      <c r="F39" s="31"/>
      <c r="G39" s="31"/>
      <c r="H39" s="31"/>
      <c r="I39" s="31"/>
      <c r="J39" s="31"/>
    </row>
    <row r="40" ht="18.75" spans="2:10">
      <c r="B40" s="20"/>
      <c r="C40" s="20"/>
      <c r="D40" s="21"/>
      <c r="E40" s="21"/>
      <c r="F40" s="31"/>
      <c r="G40" s="31"/>
      <c r="H40" s="31"/>
      <c r="I40" s="31"/>
      <c r="J40" s="31"/>
    </row>
    <row r="41" ht="18.75" spans="2:10">
      <c r="B41" s="20"/>
      <c r="C41" s="20"/>
      <c r="D41" s="21"/>
      <c r="E41" s="21"/>
      <c r="F41" s="31"/>
      <c r="G41" s="31"/>
      <c r="H41" s="31"/>
      <c r="I41" s="31"/>
      <c r="J41" s="31"/>
    </row>
    <row r="42" ht="18.75" spans="2:10">
      <c r="B42" s="20"/>
      <c r="C42" s="20"/>
      <c r="D42" s="21"/>
      <c r="E42" s="21"/>
      <c r="F42" s="31"/>
      <c r="G42" s="31"/>
      <c r="H42" s="31"/>
      <c r="I42" s="31"/>
      <c r="J42" s="31"/>
    </row>
    <row r="43" ht="18.75" spans="2:10">
      <c r="B43" s="20"/>
      <c r="C43" s="20"/>
      <c r="D43" s="21"/>
      <c r="E43" s="21"/>
      <c r="F43" s="31"/>
      <c r="G43" s="31"/>
      <c r="H43" s="31"/>
      <c r="I43" s="31"/>
      <c r="J43" s="31"/>
    </row>
    <row r="44" ht="18.75" spans="2:10">
      <c r="B44" s="20"/>
      <c r="C44" s="20"/>
      <c r="D44" s="21"/>
      <c r="E44" s="21"/>
      <c r="F44" s="31"/>
      <c r="G44" s="31"/>
      <c r="H44" s="31"/>
      <c r="I44" s="31"/>
      <c r="J44" s="31"/>
    </row>
    <row r="45" ht="18.75" spans="2:10">
      <c r="B45" s="20"/>
      <c r="C45" s="20"/>
      <c r="D45" s="21"/>
      <c r="E45" s="21"/>
      <c r="F45" s="31"/>
      <c r="G45" s="31"/>
      <c r="H45" s="31"/>
      <c r="I45" s="31"/>
      <c r="J45" s="31"/>
    </row>
    <row r="46" ht="18.75" spans="2:10">
      <c r="B46" s="20"/>
      <c r="C46" s="20"/>
      <c r="D46" s="21"/>
      <c r="E46" s="21"/>
      <c r="F46" s="31"/>
      <c r="G46" s="31"/>
      <c r="H46" s="31"/>
      <c r="I46" s="31"/>
      <c r="J46" s="31"/>
    </row>
    <row r="47" ht="18.75" spans="2:10">
      <c r="B47" s="20"/>
      <c r="C47" s="20"/>
      <c r="D47" s="21"/>
      <c r="E47" s="21"/>
      <c r="F47" s="31"/>
      <c r="G47" s="31"/>
      <c r="H47" s="31"/>
      <c r="I47" s="31"/>
      <c r="J47" s="31"/>
    </row>
    <row r="48" ht="18.75" spans="2:10">
      <c r="B48" s="20"/>
      <c r="C48" s="20"/>
      <c r="D48" s="21"/>
      <c r="E48" s="21"/>
      <c r="F48" s="31"/>
      <c r="G48" s="31"/>
      <c r="H48" s="31"/>
      <c r="I48" s="31"/>
      <c r="J48" s="31"/>
    </row>
    <row r="49" ht="18.75" spans="2:10">
      <c r="B49" s="20"/>
      <c r="C49" s="20"/>
      <c r="D49" s="21"/>
      <c r="E49" s="21"/>
      <c r="F49" s="31"/>
      <c r="G49" s="31"/>
      <c r="H49" s="31"/>
      <c r="I49" s="31"/>
      <c r="J49" s="31"/>
    </row>
    <row r="50" ht="18.75" spans="2:10">
      <c r="B50" s="20"/>
      <c r="C50" s="20"/>
      <c r="D50" s="21"/>
      <c r="E50" s="21"/>
      <c r="F50" s="31"/>
      <c r="G50" s="31"/>
      <c r="H50" s="31"/>
      <c r="I50" s="31"/>
      <c r="J50" s="31"/>
    </row>
    <row r="51" ht="18.75" spans="2:10">
      <c r="B51" s="20"/>
      <c r="C51" s="20"/>
      <c r="D51" s="21"/>
      <c r="E51" s="21"/>
      <c r="F51" s="31"/>
      <c r="G51" s="31"/>
      <c r="H51" s="31"/>
      <c r="I51" s="31"/>
      <c r="J51" s="31"/>
    </row>
    <row r="52" ht="18.75" spans="2:10">
      <c r="B52" s="20"/>
      <c r="C52" s="20"/>
      <c r="D52" s="21"/>
      <c r="E52" s="21"/>
      <c r="F52" s="31"/>
      <c r="G52" s="31"/>
      <c r="H52" s="31"/>
      <c r="I52" s="31"/>
      <c r="J52" s="31"/>
    </row>
    <row r="53" ht="18.75" spans="2:10">
      <c r="B53" s="20"/>
      <c r="C53" s="20"/>
      <c r="D53" s="21"/>
      <c r="E53" s="21"/>
      <c r="F53" s="31"/>
      <c r="G53" s="31"/>
      <c r="H53" s="31"/>
      <c r="I53" s="31"/>
      <c r="J53" s="31"/>
    </row>
    <row r="54" ht="18.75" spans="2:10">
      <c r="B54" s="20"/>
      <c r="C54" s="20"/>
      <c r="D54" s="21"/>
      <c r="E54" s="21"/>
      <c r="F54" s="31"/>
      <c r="G54" s="31"/>
      <c r="H54" s="31"/>
      <c r="I54" s="31"/>
      <c r="J54" s="31"/>
    </row>
    <row r="55" ht="18.75" spans="2:10">
      <c r="B55" s="20"/>
      <c r="C55" s="20"/>
      <c r="D55" s="21"/>
      <c r="E55" s="21"/>
      <c r="F55" s="31"/>
      <c r="G55" s="31"/>
      <c r="H55" s="31"/>
      <c r="I55" s="31"/>
      <c r="J55" s="31"/>
    </row>
    <row r="56" ht="18.75" spans="2:10">
      <c r="B56" s="20"/>
      <c r="C56" s="20"/>
      <c r="D56" s="21"/>
      <c r="E56" s="21"/>
      <c r="F56" s="31"/>
      <c r="G56" s="31"/>
      <c r="H56" s="31"/>
      <c r="I56" s="31"/>
      <c r="J56" s="31"/>
    </row>
    <row r="57" ht="18.75" spans="2:10">
      <c r="B57" s="20"/>
      <c r="C57" s="20"/>
      <c r="D57" s="21"/>
      <c r="E57" s="21"/>
      <c r="F57" s="31"/>
      <c r="G57" s="31"/>
      <c r="H57" s="31"/>
      <c r="I57" s="31"/>
      <c r="J57" s="31"/>
    </row>
    <row r="58" ht="18.75" spans="2:10">
      <c r="B58" s="20"/>
      <c r="C58" s="20"/>
      <c r="D58" s="21"/>
      <c r="E58" s="21"/>
      <c r="F58" s="31"/>
      <c r="G58" s="31"/>
      <c r="H58" s="31"/>
      <c r="I58" s="31"/>
      <c r="J58" s="31"/>
    </row>
    <row r="59" ht="18.75" spans="2:10">
      <c r="B59" s="20"/>
      <c r="C59" s="20"/>
      <c r="D59" s="21"/>
      <c r="E59" s="21"/>
      <c r="F59" s="31"/>
      <c r="G59" s="31"/>
      <c r="H59" s="31"/>
      <c r="I59" s="31"/>
      <c r="J59" s="31"/>
    </row>
  </sheetData>
  <sheetProtection formatCells="0" insertHyperlinks="0" autoFilter="0"/>
  <mergeCells count="22">
    <mergeCell ref="B2:X2"/>
    <mergeCell ref="B4:H4"/>
    <mergeCell ref="P4:X4"/>
    <mergeCell ref="J5:O5"/>
    <mergeCell ref="B7:G7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277777777778" right="0.590277777777778" top="0.786805555555556" bottom="0.786805555555556" header="0.354166666666667" footer="0.275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WWO_wpscloud_20240709091604-9788f46eeb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福建</vt:lpstr>
      <vt:lpstr>莆田</vt:lpstr>
      <vt:lpstr>泉州</vt:lpstr>
      <vt:lpstr>漳州</vt:lpstr>
      <vt:lpstr>南平</vt:lpstr>
      <vt:lpstr>三明</vt:lpstr>
      <vt:lpstr>龙岩</vt:lpstr>
      <vt:lpstr>宁德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陈舒婷</cp:lastModifiedBy>
  <dcterms:created xsi:type="dcterms:W3CDTF">2019-11-20T02:15:00Z</dcterms:created>
  <cp:lastPrinted>2024-08-25T10:13:00Z</cp:lastPrinted>
  <dcterms:modified xsi:type="dcterms:W3CDTF">2024-08-27T17:51:51Z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7FB42ABBE1644A0B8E3AFAC536AEEE66_12</vt:lpwstr>
  </property>
</Properties>
</file>